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eKarlsen\Desktop\"/>
    </mc:Choice>
  </mc:AlternateContent>
  <xr:revisionPtr revIDLastSave="0" documentId="8_{9BD737FD-903A-42B6-851C-56283C07BE08}" xr6:coauthVersionLast="47" xr6:coauthVersionMax="47" xr10:uidLastSave="{00000000-0000-0000-0000-000000000000}"/>
  <bookViews>
    <workbookView xWindow="-108" yWindow="-108" windowWidth="23256" windowHeight="12456" tabRatio="897" xr2:uid="{481EE3D0-ABF3-4F93-A61B-448C8BA033F2}"/>
  </bookViews>
  <sheets>
    <sheet name="Ansvarsfordeling 2025" sheetId="1" r:id="rId1"/>
    <sheet name="Agder" sheetId="2" r:id="rId2"/>
    <sheet name="Innlandet" sheetId="3" r:id="rId3"/>
    <sheet name="Møre og Romsdal" sheetId="4" r:id="rId4"/>
    <sheet name="Nordland" sheetId="5" r:id="rId5"/>
    <sheet name="Oslo" sheetId="6" r:id="rId6"/>
    <sheet name="Rogaland" sheetId="7" r:id="rId7"/>
    <sheet name="Troms" sheetId="8" r:id="rId8"/>
    <sheet name="Vestfold" sheetId="10" r:id="rId9"/>
    <sheet name="Finnmark" sheetId="13" r:id="rId10"/>
    <sheet name="Trøndelag" sheetId="9" r:id="rId11"/>
    <sheet name="Telemark" sheetId="16" r:id="rId12"/>
    <sheet name="Vestland" sheetId="11" r:id="rId13"/>
    <sheet name="Akershus" sheetId="15" r:id="rId14"/>
    <sheet name="Buskerud" sheetId="12" r:id="rId15"/>
    <sheet name="Østfold" sheetId="14" r:id="rId16"/>
    <sheet name="Ark1" sheetId="17" r:id="rId17"/>
  </sheets>
  <definedNames>
    <definedName name="_xlnm._FilterDatabase" localSheetId="0" hidden="1">'Ansvarsfordeling 2025'!$A$3:$AD$35</definedName>
    <definedName name="_xlnm.Print_Area" localSheetId="0">'Ansvarsfordeling 2025'!$A$1:$AD$49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0" i="1" l="1"/>
  <c r="AD31" i="1"/>
  <c r="I16" i="1"/>
  <c r="E39" i="1"/>
  <c r="E38" i="1"/>
  <c r="Y22" i="1"/>
  <c r="A5" i="1"/>
  <c r="F1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5" i="1"/>
  <c r="AC6" i="1"/>
  <c r="AC7" i="1"/>
  <c r="AC8" i="1"/>
  <c r="AC9" i="1"/>
  <c r="AC10" i="1"/>
  <c r="AC11" i="1"/>
  <c r="AC12" i="1"/>
  <c r="AC13" i="1"/>
  <c r="AC14" i="1"/>
  <c r="AC15" i="1"/>
  <c r="AC16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5" i="1"/>
  <c r="AA6" i="1"/>
  <c r="AA7" i="1"/>
  <c r="AA8" i="1"/>
  <c r="AA9" i="1"/>
  <c r="AA10" i="1"/>
  <c r="AA11" i="1"/>
  <c r="AA12" i="1"/>
  <c r="AA13" i="1"/>
  <c r="AA14" i="1"/>
  <c r="AA5" i="1"/>
  <c r="Z6" i="1"/>
  <c r="Z7" i="1"/>
  <c r="Z8" i="1"/>
  <c r="Z9" i="1"/>
  <c r="Z10" i="1"/>
  <c r="Z11" i="1"/>
  <c r="Z12" i="1"/>
  <c r="Z13" i="1"/>
  <c r="Z14" i="1"/>
  <c r="Z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3" i="1"/>
  <c r="Y24" i="1"/>
  <c r="Y25" i="1"/>
  <c r="Y26" i="1"/>
  <c r="Y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5" i="1"/>
  <c r="U6" i="1"/>
  <c r="U7" i="1"/>
  <c r="U8" i="1"/>
  <c r="U9" i="1"/>
  <c r="U10" i="1"/>
  <c r="U11" i="1"/>
  <c r="U12" i="1"/>
  <c r="U13" i="1"/>
  <c r="U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5" i="1"/>
  <c r="S6" i="1"/>
  <c r="S7" i="1"/>
  <c r="S8" i="1"/>
  <c r="S9" i="1"/>
  <c r="S10" i="1"/>
  <c r="S11" i="1"/>
  <c r="S12" i="1"/>
  <c r="S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5" i="1"/>
  <c r="P6" i="1"/>
  <c r="P7" i="1"/>
  <c r="P8" i="1"/>
  <c r="P9" i="1"/>
  <c r="P10" i="1"/>
  <c r="P11" i="1"/>
  <c r="P12" i="1"/>
  <c r="P13" i="1"/>
  <c r="P14" i="1"/>
  <c r="P15" i="1"/>
  <c r="P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5" i="1"/>
  <c r="N6" i="1"/>
  <c r="N7" i="1"/>
  <c r="N8" i="1"/>
  <c r="N9" i="1"/>
  <c r="N10" i="1"/>
  <c r="N11" i="1"/>
  <c r="N12" i="1"/>
  <c r="N13" i="1"/>
  <c r="N14" i="1"/>
  <c r="N15" i="1"/>
  <c r="N5" i="1"/>
  <c r="M6" i="1"/>
  <c r="M7" i="1"/>
  <c r="M8" i="1"/>
  <c r="M9" i="1"/>
  <c r="M10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5" i="1"/>
  <c r="J6" i="1"/>
  <c r="J7" i="1"/>
  <c r="J8" i="1"/>
  <c r="J9" i="1"/>
  <c r="J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5" i="1"/>
  <c r="H5" i="1"/>
  <c r="G6" i="1"/>
  <c r="G7" i="1"/>
  <c r="G8" i="1"/>
  <c r="G9" i="1"/>
  <c r="G10" i="1"/>
  <c r="G11" i="1"/>
  <c r="G12" i="1"/>
  <c r="G13" i="1"/>
  <c r="G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A6" i="1"/>
  <c r="A7" i="1"/>
  <c r="A8" i="1"/>
  <c r="A9" i="1"/>
  <c r="A10" i="1"/>
  <c r="A11" i="1"/>
  <c r="A12" i="1"/>
  <c r="A1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5" i="1"/>
  <c r="AE43" i="1" l="1"/>
  <c r="E40" i="1"/>
</calcChain>
</file>

<file path=xl/sharedStrings.xml><?xml version="1.0" encoding="utf-8"?>
<sst xmlns="http://schemas.openxmlformats.org/spreadsheetml/2006/main" count="547" uniqueCount="475">
  <si>
    <t>Ansvarsfordeling oppgaveproduksjon og sensur i landssamarbeidet 2025</t>
  </si>
  <si>
    <t>Agder</t>
  </si>
  <si>
    <t>Innlandet</t>
  </si>
  <si>
    <t>Møre og Romsdal</t>
  </si>
  <si>
    <t>Nordland</t>
  </si>
  <si>
    <t>Oslo</t>
  </si>
  <si>
    <t>Rogaland</t>
  </si>
  <si>
    <t>Troms</t>
  </si>
  <si>
    <t>Finnmark</t>
  </si>
  <si>
    <t>Trøndelag</t>
  </si>
  <si>
    <t>Vestfold</t>
  </si>
  <si>
    <t>Telemark</t>
  </si>
  <si>
    <t>Vestland</t>
  </si>
  <si>
    <t>Akershus</t>
  </si>
  <si>
    <t>Buskerud</t>
  </si>
  <si>
    <t>Østfold</t>
  </si>
  <si>
    <t>LL- koder</t>
  </si>
  <si>
    <t>SL- koder</t>
  </si>
  <si>
    <t>Antall LL- koder</t>
  </si>
  <si>
    <t>Antall SL- koder*</t>
  </si>
  <si>
    <t>Totalt ant. koder</t>
  </si>
  <si>
    <t>AMK2004</t>
  </si>
  <si>
    <t>BLY3103</t>
  </si>
  <si>
    <t>AMK2005</t>
  </si>
  <si>
    <t>BRS3103</t>
  </si>
  <si>
    <t>FBI1001</t>
  </si>
  <si>
    <t>IMP3103</t>
  </si>
  <si>
    <t>FBI1002</t>
  </si>
  <si>
    <t>KJP3103</t>
  </si>
  <si>
    <t>KOS2001</t>
  </si>
  <si>
    <t>MFF3103</t>
  </si>
  <si>
    <t>KOS2002</t>
  </si>
  <si>
    <t>PRT3103</t>
  </si>
  <si>
    <t>KPL2001</t>
  </si>
  <si>
    <t>REP3103</t>
  </si>
  <si>
    <t>KPL2002</t>
  </si>
  <si>
    <t>SNE3103</t>
  </si>
  <si>
    <t>KPL2003</t>
  </si>
  <si>
    <t>SNE3104</t>
  </si>
  <si>
    <t>SNE3105</t>
  </si>
  <si>
    <t>VER3103</t>
  </si>
  <si>
    <t>YRK3103</t>
  </si>
  <si>
    <t>PLF3103</t>
  </si>
  <si>
    <t>RSD3103</t>
  </si>
  <si>
    <t>AUT3005</t>
  </si>
  <si>
    <t>ARL3103</t>
  </si>
  <si>
    <t>AUT3006</t>
  </si>
  <si>
    <t>DYR3103</t>
  </si>
  <si>
    <t>AUT3007</t>
  </si>
  <si>
    <t>FSY4003</t>
  </si>
  <si>
    <t>LBR3009</t>
  </si>
  <si>
    <t>FSY4030</t>
  </si>
  <si>
    <t>LBR3010</t>
  </si>
  <si>
    <t>GRF3103</t>
  </si>
  <si>
    <t>LBR3011</t>
  </si>
  <si>
    <t>HEI3002</t>
  </si>
  <si>
    <t>LBR3013</t>
  </si>
  <si>
    <t>HEI3103</t>
  </si>
  <si>
    <t>LBR3014</t>
  </si>
  <si>
    <t>HEI3003</t>
  </si>
  <si>
    <t>OFT2004</t>
  </si>
  <si>
    <t>HEI3030</t>
  </si>
  <si>
    <t>OFT2005</t>
  </si>
  <si>
    <t>IRL3103</t>
  </si>
  <si>
    <t>SME2004</t>
  </si>
  <si>
    <t>IUV3103</t>
  </si>
  <si>
    <t>SME2005</t>
  </si>
  <si>
    <t>KAR3103</t>
  </si>
  <si>
    <t>TRT2004</t>
  </si>
  <si>
    <t>KBB3103</t>
  </si>
  <si>
    <t>TRT2005</t>
  </si>
  <si>
    <t>LMM3103</t>
  </si>
  <si>
    <t>ROF3103</t>
  </si>
  <si>
    <t>STR3103</t>
  </si>
  <si>
    <t>TOG3103</t>
  </si>
  <si>
    <t>VEN3103</t>
  </si>
  <si>
    <t>VOV3103</t>
  </si>
  <si>
    <t>ELE2102</t>
  </si>
  <si>
    <t>GAR3103</t>
  </si>
  <si>
    <t>SKF3103</t>
  </si>
  <si>
    <t>BMK3103</t>
  </si>
  <si>
    <t>GLA3103</t>
  </si>
  <si>
    <t>VBL3103</t>
  </si>
  <si>
    <t>AUT2004</t>
  </si>
  <si>
    <t>AMM3002</t>
  </si>
  <si>
    <t>AUT2005</t>
  </si>
  <si>
    <t>AMM3103</t>
  </si>
  <si>
    <t>BBF2004</t>
  </si>
  <si>
    <t>FMO4003</t>
  </si>
  <si>
    <t>BBF2005</t>
  </si>
  <si>
    <t>FMO4030</t>
  </si>
  <si>
    <t>HSF1006</t>
  </si>
  <si>
    <t>GIP3103</t>
  </si>
  <si>
    <t>HSF1007</t>
  </si>
  <si>
    <t>ISN3103</t>
  </si>
  <si>
    <t>HSF1008</t>
  </si>
  <si>
    <t>ITA3103</t>
  </si>
  <si>
    <t>IKM1001</t>
  </si>
  <si>
    <t>SMK3103</t>
  </si>
  <si>
    <t>IKM1002</t>
  </si>
  <si>
    <t>SLV3103</t>
  </si>
  <si>
    <t>IKM1003</t>
  </si>
  <si>
    <t>URM3103</t>
  </si>
  <si>
    <t>PIN2005</t>
  </si>
  <si>
    <t>IMO3103</t>
  </si>
  <si>
    <t>PIN2006</t>
  </si>
  <si>
    <t>ITD3103</t>
  </si>
  <si>
    <t>RMF1006</t>
  </si>
  <si>
    <t>BSM3103</t>
  </si>
  <si>
    <t>RMF1007</t>
  </si>
  <si>
    <t>GBF3103</t>
  </si>
  <si>
    <t>BTK3103</t>
  </si>
  <si>
    <t>AMM3003</t>
  </si>
  <si>
    <t>AMM3030</t>
  </si>
  <si>
    <t>MUS2010</t>
  </si>
  <si>
    <t>DRF3103</t>
  </si>
  <si>
    <t>MUS2011</t>
  </si>
  <si>
    <t>MUS2014</t>
  </si>
  <si>
    <t>MUS2016</t>
  </si>
  <si>
    <t>MUS3006</t>
  </si>
  <si>
    <t>MUS3008</t>
  </si>
  <si>
    <t>DRF2001</t>
  </si>
  <si>
    <t>DRF2002</t>
  </si>
  <si>
    <t>MDD3007</t>
  </si>
  <si>
    <t>DAN2010</t>
  </si>
  <si>
    <t>GTL3103</t>
  </si>
  <si>
    <t>DAN2011</t>
  </si>
  <si>
    <t>HBB3103</t>
  </si>
  <si>
    <t>DAN2015</t>
  </si>
  <si>
    <t>HMD3103</t>
  </si>
  <si>
    <t>DAN2017</t>
  </si>
  <si>
    <t>FRI3103</t>
  </si>
  <si>
    <t>DGH2004</t>
  </si>
  <si>
    <t>HEA3103</t>
  </si>
  <si>
    <t>DGH2005</t>
  </si>
  <si>
    <t>FRI2004</t>
  </si>
  <si>
    <t>FRI2005</t>
  </si>
  <si>
    <t>HEA2005</t>
  </si>
  <si>
    <t>HEA2006</t>
  </si>
  <si>
    <t>HEA2007</t>
  </si>
  <si>
    <t>HUD3009</t>
  </si>
  <si>
    <t>HUD3010</t>
  </si>
  <si>
    <t>HUD3011</t>
  </si>
  <si>
    <t>INT3004</t>
  </si>
  <si>
    <t>INT3005</t>
  </si>
  <si>
    <t>MED2005</t>
  </si>
  <si>
    <t>MED2006</t>
  </si>
  <si>
    <t>MED2007</t>
  </si>
  <si>
    <t>BRT2007</t>
  </si>
  <si>
    <t>BKO3103</t>
  </si>
  <si>
    <t>BRT2008</t>
  </si>
  <si>
    <t>BKV3103</t>
  </si>
  <si>
    <t>BRT2009</t>
  </si>
  <si>
    <t>BOR3103</t>
  </si>
  <si>
    <t>BRT2010</t>
  </si>
  <si>
    <t>BRE3103</t>
  </si>
  <si>
    <t>DAT3004</t>
  </si>
  <si>
    <t>BRO3103</t>
  </si>
  <si>
    <t>DAT3005</t>
  </si>
  <si>
    <t>DAT4002</t>
  </si>
  <si>
    <t>DEL2004</t>
  </si>
  <si>
    <t>DAT4003</t>
  </si>
  <si>
    <t>DEL2005</t>
  </si>
  <si>
    <t>DAT4030</t>
  </si>
  <si>
    <t>SRL2001</t>
  </si>
  <si>
    <t>GPT3103</t>
  </si>
  <si>
    <t>SRL2002</t>
  </si>
  <si>
    <t>HVS3103</t>
  </si>
  <si>
    <t>SRL2003</t>
  </si>
  <si>
    <t>HSK3103</t>
  </si>
  <si>
    <t>TIP1006</t>
  </si>
  <si>
    <t>HVF3103</t>
  </si>
  <si>
    <t>TIP1007</t>
  </si>
  <si>
    <t>POM3103</t>
  </si>
  <si>
    <t>TIP1008</t>
  </si>
  <si>
    <t>SIG3003</t>
  </si>
  <si>
    <t>SIG3030</t>
  </si>
  <si>
    <t>SLG3103</t>
  </si>
  <si>
    <t>SME3103</t>
  </si>
  <si>
    <t>TKS3103</t>
  </si>
  <si>
    <t>TSR3103</t>
  </si>
  <si>
    <t>DEL2102</t>
  </si>
  <si>
    <t>EKF3103</t>
  </si>
  <si>
    <t>DAT3103</t>
  </si>
  <si>
    <t>AUT3103</t>
  </si>
  <si>
    <t>BSK3103</t>
  </si>
  <si>
    <t>VOA3103</t>
  </si>
  <si>
    <t>CNC3103</t>
  </si>
  <si>
    <t>ASF3103</t>
  </si>
  <si>
    <t>BRM3103</t>
  </si>
  <si>
    <t>BFB3103</t>
  </si>
  <si>
    <t>SSH2001</t>
  </si>
  <si>
    <t>BLA3103</t>
  </si>
  <si>
    <t>SSH2002</t>
  </si>
  <si>
    <t>ERF3103</t>
  </si>
  <si>
    <t>SSH2003</t>
  </si>
  <si>
    <t>KJD3103</t>
  </si>
  <si>
    <t>HES2005</t>
  </si>
  <si>
    <t>MOB3103</t>
  </si>
  <si>
    <t>HES2006</t>
  </si>
  <si>
    <t>TAK3103</t>
  </si>
  <si>
    <t>HES2007</t>
  </si>
  <si>
    <t>SIG3002</t>
  </si>
  <si>
    <t>SIG3103</t>
  </si>
  <si>
    <t>TLT3103</t>
  </si>
  <si>
    <t>TLT3104</t>
  </si>
  <si>
    <t>TLT3105</t>
  </si>
  <si>
    <t>TLT3106</t>
  </si>
  <si>
    <t xml:space="preserve">Vestfold </t>
  </si>
  <si>
    <t>HUD2005</t>
  </si>
  <si>
    <t>BLD3103</t>
  </si>
  <si>
    <t>HUD2006</t>
  </si>
  <si>
    <t>MTS3103</t>
  </si>
  <si>
    <t>HUD2007</t>
  </si>
  <si>
    <t>NDT3103</t>
  </si>
  <si>
    <t>IED2001</t>
  </si>
  <si>
    <t>OPT3103</t>
  </si>
  <si>
    <t>IED2002</t>
  </si>
  <si>
    <t>ORG3102</t>
  </si>
  <si>
    <t>siste eksamen V25</t>
  </si>
  <si>
    <t>ITK2001</t>
  </si>
  <si>
    <t>ORG3103</t>
  </si>
  <si>
    <t>ITK2002</t>
  </si>
  <si>
    <t>ORT3103</t>
  </si>
  <si>
    <t>ITK2003</t>
  </si>
  <si>
    <t>SKO3103</t>
  </si>
  <si>
    <t>SLF3103</t>
  </si>
  <si>
    <t>STE3103</t>
  </si>
  <si>
    <t>TRB3103</t>
  </si>
  <si>
    <t>TSK3103</t>
  </si>
  <si>
    <t>VAF3103</t>
  </si>
  <si>
    <t>MOT3103</t>
  </si>
  <si>
    <t>BUA3103</t>
  </si>
  <si>
    <t>KOK3103</t>
  </si>
  <si>
    <t>IMF3103</t>
  </si>
  <si>
    <t>BLK2004</t>
  </si>
  <si>
    <t>ELE3003</t>
  </si>
  <si>
    <t>BLK2005</t>
  </si>
  <si>
    <t>ELE3030</t>
  </si>
  <si>
    <t>DDU2005</t>
  </si>
  <si>
    <t>FFA3103</t>
  </si>
  <si>
    <t>DDU2006</t>
  </si>
  <si>
    <t>FGY3103</t>
  </si>
  <si>
    <t>KEF1002</t>
  </si>
  <si>
    <t>FIL3103</t>
  </si>
  <si>
    <t>KEF1102</t>
  </si>
  <si>
    <t>REI3103</t>
  </si>
  <si>
    <t>REI2009</t>
  </si>
  <si>
    <t>SGR3103</t>
  </si>
  <si>
    <t>REI2010</t>
  </si>
  <si>
    <t>SPD3103</t>
  </si>
  <si>
    <t>REI2011</t>
  </si>
  <si>
    <t>TRD3103</t>
  </si>
  <si>
    <t>SAS2002</t>
  </si>
  <si>
    <t>VHD3103</t>
  </si>
  <si>
    <t>SAS2011</t>
  </si>
  <si>
    <t>FVF3103</t>
  </si>
  <si>
    <t>SAS2020</t>
  </si>
  <si>
    <t>KVV2001</t>
  </si>
  <si>
    <t>KVV2002</t>
  </si>
  <si>
    <t>KVV2003</t>
  </si>
  <si>
    <t>ANL2004</t>
  </si>
  <si>
    <t>AKT3103</t>
  </si>
  <si>
    <t>ANL2005</t>
  </si>
  <si>
    <t>BMF3103</t>
  </si>
  <si>
    <t>ANL2006</t>
  </si>
  <si>
    <t>EOP3002</t>
  </si>
  <si>
    <t>BMF2004</t>
  </si>
  <si>
    <t>EOP3103</t>
  </si>
  <si>
    <t>BMF2005</t>
  </si>
  <si>
    <t>EOP3003</t>
  </si>
  <si>
    <t>ELE1006</t>
  </si>
  <si>
    <t>EOP3030</t>
  </si>
  <si>
    <t>ELE1007</t>
  </si>
  <si>
    <t>FST4003</t>
  </si>
  <si>
    <t>HDF2001</t>
  </si>
  <si>
    <t>FST4030</t>
  </si>
  <si>
    <t>HDF2002</t>
  </si>
  <si>
    <t>KSK3103</t>
  </si>
  <si>
    <t>HSE3005</t>
  </si>
  <si>
    <t>KVP3103</t>
  </si>
  <si>
    <t>HSE3006</t>
  </si>
  <si>
    <t>LSM3103</t>
  </si>
  <si>
    <t>HSE3007</t>
  </si>
  <si>
    <t>MPM3103</t>
  </si>
  <si>
    <t>KEM2004</t>
  </si>
  <si>
    <t>MSY3103</t>
  </si>
  <si>
    <t>KEM2005</t>
  </si>
  <si>
    <t>PLA3103</t>
  </si>
  <si>
    <t>NAB3007</t>
  </si>
  <si>
    <t>PRO3103</t>
  </si>
  <si>
    <t>NAB3010</t>
  </si>
  <si>
    <t>RLF3102</t>
  </si>
  <si>
    <t>RLF2001</t>
  </si>
  <si>
    <t>RLF3103</t>
  </si>
  <si>
    <t>a</t>
  </si>
  <si>
    <t>RLF2002</t>
  </si>
  <si>
    <t>RLV3103</t>
  </si>
  <si>
    <t>RLF2003</t>
  </si>
  <si>
    <t>MBT3103</t>
  </si>
  <si>
    <t>STH2001</t>
  </si>
  <si>
    <t>IOM3103</t>
  </si>
  <si>
    <t>STH2002</t>
  </si>
  <si>
    <t>BMF2102</t>
  </si>
  <si>
    <t>BYM3103</t>
  </si>
  <si>
    <t>TMF3103</t>
  </si>
  <si>
    <t>ISL3103</t>
  </si>
  <si>
    <t>BIP3103</t>
  </si>
  <si>
    <t>BMO2001</t>
  </si>
  <si>
    <t>BAK3103</t>
  </si>
  <si>
    <t>BMO2002</t>
  </si>
  <si>
    <t>BAN3103</t>
  </si>
  <si>
    <t>SBR2004</t>
  </si>
  <si>
    <t>BNT3103</t>
  </si>
  <si>
    <t>SBR2005</t>
  </si>
  <si>
    <t>EMO3002</t>
  </si>
  <si>
    <t>TMF2001</t>
  </si>
  <si>
    <t>EMO3103</t>
  </si>
  <si>
    <t>TMF2002</t>
  </si>
  <si>
    <t>EMO3003</t>
  </si>
  <si>
    <t>TMF2003</t>
  </si>
  <si>
    <t>EMO3030</t>
  </si>
  <si>
    <t>BAT1005</t>
  </si>
  <si>
    <t>KER3103</t>
  </si>
  <si>
    <t>BAT1006</t>
  </si>
  <si>
    <t>KST3103</t>
  </si>
  <si>
    <t>LAB3103</t>
  </si>
  <si>
    <t>MME3103</t>
  </si>
  <si>
    <t>MOD3103</t>
  </si>
  <si>
    <t>KLO3103</t>
  </si>
  <si>
    <t>SBF3103</t>
  </si>
  <si>
    <t>IME3103</t>
  </si>
  <si>
    <t>AKV2005</t>
  </si>
  <si>
    <t>AKV3103</t>
  </si>
  <si>
    <t>AKV2006</t>
  </si>
  <si>
    <t>BRH3103</t>
  </si>
  <si>
    <t>AKV2007</t>
  </si>
  <si>
    <t>FJE3103</t>
  </si>
  <si>
    <t>ANG2001</t>
  </si>
  <si>
    <t>FJE3104</t>
  </si>
  <si>
    <t>ANG2002</t>
  </si>
  <si>
    <t>FJE3105</t>
  </si>
  <si>
    <t>APO3005</t>
  </si>
  <si>
    <t>GUL3103</t>
  </si>
  <si>
    <t>APO3006</t>
  </si>
  <si>
    <t>HAV3103</t>
  </si>
  <si>
    <t>APO3007</t>
  </si>
  <si>
    <t>ITF3103</t>
  </si>
  <si>
    <t>BLD2004</t>
  </si>
  <si>
    <t>ITF3104</t>
  </si>
  <si>
    <t>BLD2005</t>
  </si>
  <si>
    <t>ITF3105</t>
  </si>
  <si>
    <t>FFA2004</t>
  </si>
  <si>
    <t>ITF3106</t>
  </si>
  <si>
    <t>FFA2005</t>
  </si>
  <si>
    <t>ITF3107</t>
  </si>
  <si>
    <t>BAK2001</t>
  </si>
  <si>
    <t>IOV3103</t>
  </si>
  <si>
    <t>BAK2002</t>
  </si>
  <si>
    <t>TLM3103</t>
  </si>
  <si>
    <t>LGA2010</t>
  </si>
  <si>
    <t>VIK3103</t>
  </si>
  <si>
    <t>LGA2011</t>
  </si>
  <si>
    <t>LOG3103</t>
  </si>
  <si>
    <t>MEL3006</t>
  </si>
  <si>
    <t>ANG3103</t>
  </si>
  <si>
    <t>MEL3007</t>
  </si>
  <si>
    <t>MEL3008</t>
  </si>
  <si>
    <t>MEL3009</t>
  </si>
  <si>
    <t>MPR2001</t>
  </si>
  <si>
    <t>MPR2002</t>
  </si>
  <si>
    <t>SSR1001</t>
  </si>
  <si>
    <t>SSR1002</t>
  </si>
  <si>
    <t>SSR1003</t>
  </si>
  <si>
    <t>TOL2001</t>
  </si>
  <si>
    <t>TOL2002</t>
  </si>
  <si>
    <t>TOL2003</t>
  </si>
  <si>
    <t>IDR2026</t>
  </si>
  <si>
    <t>AKT2004</t>
  </si>
  <si>
    <t>ELE3002</t>
  </si>
  <si>
    <t>AKT2005</t>
  </si>
  <si>
    <t>ELE3103</t>
  </si>
  <si>
    <t>AKT2006</t>
  </si>
  <si>
    <t>FMK3103</t>
  </si>
  <si>
    <t>AMM3009</t>
  </si>
  <si>
    <t>TDR3103</t>
  </si>
  <si>
    <t>AMM3010</t>
  </si>
  <si>
    <t>AMB3103</t>
  </si>
  <si>
    <t>DTR2004</t>
  </si>
  <si>
    <t>BET3103</t>
  </si>
  <si>
    <t>DTR2005</t>
  </si>
  <si>
    <t>TAV3103</t>
  </si>
  <si>
    <t>DTR2006</t>
  </si>
  <si>
    <t>TED3103</t>
  </si>
  <si>
    <t>ELE2005</t>
  </si>
  <si>
    <t>MDF3103</t>
  </si>
  <si>
    <t>ELE2006</t>
  </si>
  <si>
    <t>IHP3103</t>
  </si>
  <si>
    <t>EKD3001</t>
  </si>
  <si>
    <t>EKD3002</t>
  </si>
  <si>
    <t>BUA2005</t>
  </si>
  <si>
    <t>BUA2006</t>
  </si>
  <si>
    <t>BUA2007</t>
  </si>
  <si>
    <t>KJT2004</t>
  </si>
  <si>
    <t>KJT2005</t>
  </si>
  <si>
    <t>AMB2005</t>
  </si>
  <si>
    <t>AMB2006</t>
  </si>
  <si>
    <t>AMB2007</t>
  </si>
  <si>
    <t>DTH1001</t>
  </si>
  <si>
    <t>DTH1002</t>
  </si>
  <si>
    <t>DRA2010</t>
  </si>
  <si>
    <t>ALU3103</t>
  </si>
  <si>
    <t>DRA2011</t>
  </si>
  <si>
    <t>BUN3103</t>
  </si>
  <si>
    <t>DRA2014</t>
  </si>
  <si>
    <t>DKO3103</t>
  </si>
  <si>
    <t>DRA2016</t>
  </si>
  <si>
    <t>FUO3102</t>
  </si>
  <si>
    <t>DRA2018</t>
  </si>
  <si>
    <t>FUO3103</t>
  </si>
  <si>
    <t>NAB1005</t>
  </si>
  <si>
    <t>KRV3103</t>
  </si>
  <si>
    <t>NAB1006</t>
  </si>
  <si>
    <t>SAL3103</t>
  </si>
  <si>
    <t>TAN3005</t>
  </si>
  <si>
    <t>SEI3103</t>
  </si>
  <si>
    <t>TAN3006</t>
  </si>
  <si>
    <t>MEL3005</t>
  </si>
  <si>
    <t>TAN3007</t>
  </si>
  <si>
    <t>MEL4002</t>
  </si>
  <si>
    <t>TEL3003</t>
  </si>
  <si>
    <t>TEL3030</t>
  </si>
  <si>
    <t>BDR3103</t>
  </si>
  <si>
    <t>SOA3103</t>
  </si>
  <si>
    <t>GVF3103</t>
  </si>
  <si>
    <t>FMF3013</t>
  </si>
  <si>
    <t>FOT2005</t>
  </si>
  <si>
    <t>AMK2102</t>
  </si>
  <si>
    <t>FOT2006</t>
  </si>
  <si>
    <t>AVI4003</t>
  </si>
  <si>
    <t>FOT2007</t>
  </si>
  <si>
    <t>AVI4030</t>
  </si>
  <si>
    <t>FOT3005</t>
  </si>
  <si>
    <t>BKF3103</t>
  </si>
  <si>
    <t>FOT3006</t>
  </si>
  <si>
    <t>HJU3103</t>
  </si>
  <si>
    <t>FOT3007</t>
  </si>
  <si>
    <t>HST3103</t>
  </si>
  <si>
    <t>UIM2004</t>
  </si>
  <si>
    <t>MSF3103</t>
  </si>
  <si>
    <t>UIM2005</t>
  </si>
  <si>
    <t>PMF3103</t>
  </si>
  <si>
    <t>MAR2012</t>
  </si>
  <si>
    <t>POR3103</t>
  </si>
  <si>
    <t>MAR2013</t>
  </si>
  <si>
    <t>TEL3002</t>
  </si>
  <si>
    <t>MAR2014</t>
  </si>
  <si>
    <t>TEL3103</t>
  </si>
  <si>
    <t>MAR2015</t>
  </si>
  <si>
    <t>MEL3030</t>
  </si>
  <si>
    <t>MEL3103</t>
  </si>
  <si>
    <t>MEL3104</t>
  </si>
  <si>
    <t>SIK3103</t>
  </si>
  <si>
    <t>SVE3103</t>
  </si>
  <si>
    <t>AMF3103</t>
  </si>
  <si>
    <t>AUT4002</t>
  </si>
  <si>
    <t>AUT4003</t>
  </si>
  <si>
    <t>AUT4030</t>
  </si>
  <si>
    <t>AUT2102</t>
  </si>
  <si>
    <t>KON3103</t>
  </si>
  <si>
    <t>PFD3103</t>
  </si>
  <si>
    <t>SER3103</t>
  </si>
  <si>
    <t>SMP3103</t>
  </si>
  <si>
    <t>MET3103</t>
  </si>
  <si>
    <t>SYM3103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</si>
</sst>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3" fillId="0" borderId="3" xfId="0" applyFont="1" applyBorder="1"/>
    <xf numFmtId="0" fontId="5" fillId="0" borderId="2" xfId="0" applyFont="1" applyBorder="1"/>
    <xf numFmtId="0" fontId="8" fillId="2" borderId="2" xfId="0" applyFont="1" applyFill="1" applyBorder="1" applyAlignment="1">
      <alignment wrapText="1"/>
    </xf>
    <xf numFmtId="0" fontId="5" fillId="3" borderId="2" xfId="0" applyFont="1" applyFill="1" applyBorder="1"/>
    <xf numFmtId="0" fontId="11" fillId="0" borderId="2" xfId="0" applyFont="1" applyBorder="1"/>
    <xf numFmtId="0" fontId="0" fillId="0" borderId="2" xfId="0" applyBorder="1"/>
    <xf numFmtId="0" fontId="6" fillId="0" borderId="0" xfId="0" applyFont="1"/>
    <xf numFmtId="0" fontId="0" fillId="0" borderId="3" xfId="0" applyBorder="1"/>
    <xf numFmtId="0" fontId="4" fillId="0" borderId="7" xfId="0" applyFont="1" applyBorder="1"/>
    <xf numFmtId="0" fontId="5" fillId="0" borderId="2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/>
    <xf numFmtId="0" fontId="10" fillId="0" borderId="0" xfId="0" applyFont="1"/>
    <xf numFmtId="0" fontId="3" fillId="0" borderId="1" xfId="0" applyFont="1" applyBorder="1"/>
    <xf numFmtId="0" fontId="0" fillId="0" borderId="8" xfId="0" applyBorder="1"/>
    <xf numFmtId="0" fontId="13" fillId="0" borderId="2" xfId="0" applyFont="1" applyBorder="1"/>
    <xf numFmtId="0" fontId="6" fillId="0" borderId="2" xfId="0" applyFont="1" applyBorder="1"/>
    <xf numFmtId="0" fontId="15" fillId="0" borderId="2" xfId="0" applyFont="1" applyBorder="1" applyAlignment="1">
      <alignment vertical="center"/>
    </xf>
    <xf numFmtId="0" fontId="5" fillId="0" borderId="0" xfId="0" applyFont="1"/>
    <xf numFmtId="0" fontId="7" fillId="0" borderId="0" xfId="0" applyFont="1"/>
    <xf numFmtId="49" fontId="5" fillId="0" borderId="0" xfId="0" applyNumberFormat="1" applyFont="1"/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/>
    <xf numFmtId="0" fontId="0" fillId="0" borderId="4" xfId="0" applyBorder="1"/>
    <xf numFmtId="0" fontId="3" fillId="0" borderId="0" xfId="0" applyFont="1" applyAlignment="1">
      <alignment vertical="center"/>
    </xf>
    <xf numFmtId="2" fontId="0" fillId="0" borderId="0" xfId="0" applyNumberFormat="1"/>
    <xf numFmtId="164" fontId="0" fillId="0" borderId="0" xfId="0" applyNumberFormat="1"/>
    <xf numFmtId="49" fontId="5" fillId="0" borderId="2" xfId="0" applyNumberFormat="1" applyFont="1" applyBorder="1"/>
    <xf numFmtId="0" fontId="9" fillId="0" borderId="2" xfId="0" applyFont="1" applyBorder="1"/>
    <xf numFmtId="0" fontId="15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7" fillId="0" borderId="2" xfId="0" applyFont="1" applyBorder="1"/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3" fillId="0" borderId="4" xfId="0" applyFont="1" applyBorder="1"/>
    <xf numFmtId="0" fontId="5" fillId="0" borderId="10" xfId="0" applyFont="1" applyBorder="1"/>
    <xf numFmtId="0" fontId="1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2B12-CBD2-42AF-BCF0-CF4B6F8A5A96}">
  <sheetPr>
    <tabColor rgb="FF0070C0"/>
    <pageSetUpPr fitToPage="1"/>
  </sheetPr>
  <dimension ref="A1:AE51"/>
  <sheetViews>
    <sheetView tabSelected="1" zoomScale="85" zoomScaleNormal="85" workbookViewId="0">
      <selection activeCell="K50" sqref="K50"/>
    </sheetView>
  </sheetViews>
  <sheetFormatPr baseColWidth="10" defaultColWidth="11.44140625" defaultRowHeight="14.4" x14ac:dyDescent="0.3"/>
  <cols>
    <col min="1" max="1" width="10.6640625" customWidth="1"/>
    <col min="2" max="2" width="12.5546875" customWidth="1"/>
    <col min="3" max="3" width="11.44140625" customWidth="1"/>
    <col min="4" max="4" width="18.109375" bestFit="1" customWidth="1"/>
    <col min="5" max="5" width="13.5546875" customWidth="1"/>
    <col min="6" max="6" width="14" customWidth="1"/>
    <col min="7" max="7" width="13.44140625" customWidth="1"/>
    <col min="8" max="8" width="11.5546875" customWidth="1"/>
    <col min="9" max="9" width="13.109375" customWidth="1"/>
    <col min="10" max="10" width="11.6640625" customWidth="1"/>
    <col min="11" max="11" width="10.88671875" customWidth="1"/>
    <col min="12" max="13" width="12.44140625" customWidth="1"/>
    <col min="14" max="14" width="11.109375" customWidth="1"/>
    <col min="15" max="15" width="12" customWidth="1"/>
    <col min="16" max="16" width="11.44140625" customWidth="1"/>
    <col min="17" max="17" width="12.6640625" customWidth="1"/>
    <col min="18" max="20" width="12.109375" customWidth="1"/>
    <col min="21" max="21" width="12.33203125" customWidth="1"/>
    <col min="22" max="22" width="12.88671875" customWidth="1"/>
    <col min="23" max="23" width="13.33203125" customWidth="1"/>
    <col min="24" max="25" width="12.44140625" customWidth="1"/>
    <col min="26" max="26" width="11.6640625" customWidth="1"/>
    <col min="27" max="27" width="11.5546875" customWidth="1"/>
    <col min="28" max="29" width="12.44140625" customWidth="1"/>
    <col min="30" max="30" width="12.33203125" customWidth="1"/>
  </cols>
  <sheetData>
    <row r="1" spans="1:30" ht="21" x14ac:dyDescent="0.4">
      <c r="A1" s="47" t="s">
        <v>0</v>
      </c>
      <c r="B1" s="47"/>
      <c r="C1" s="47"/>
      <c r="D1" s="47"/>
      <c r="E1" s="47"/>
      <c r="M1" s="1"/>
      <c r="N1" s="1"/>
      <c r="O1" s="1"/>
      <c r="P1" s="1"/>
    </row>
    <row r="2" spans="1:30" ht="15.6" x14ac:dyDescent="0.3">
      <c r="A2" s="12"/>
      <c r="B2" s="12"/>
      <c r="C2" s="12"/>
      <c r="D2" s="12"/>
      <c r="E2" s="12"/>
      <c r="F2" s="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31.5" customHeight="1" x14ac:dyDescent="0.35">
      <c r="A3" s="48" t="s">
        <v>1</v>
      </c>
      <c r="B3" s="49"/>
      <c r="C3" s="48" t="s">
        <v>2</v>
      </c>
      <c r="D3" s="49"/>
      <c r="E3" s="48" t="s">
        <v>3</v>
      </c>
      <c r="F3" s="49"/>
      <c r="G3" s="48" t="s">
        <v>4</v>
      </c>
      <c r="H3" s="49"/>
      <c r="I3" s="48" t="s">
        <v>5</v>
      </c>
      <c r="J3" s="49"/>
      <c r="K3" s="48" t="s">
        <v>6</v>
      </c>
      <c r="L3" s="49"/>
      <c r="M3" s="48" t="s">
        <v>7</v>
      </c>
      <c r="N3" s="49"/>
      <c r="O3" s="48" t="s">
        <v>8</v>
      </c>
      <c r="P3" s="49"/>
      <c r="Q3" s="48" t="s">
        <v>9</v>
      </c>
      <c r="R3" s="49"/>
      <c r="S3" s="48" t="s">
        <v>10</v>
      </c>
      <c r="T3" s="49"/>
      <c r="U3" s="48" t="s">
        <v>11</v>
      </c>
      <c r="V3" s="49"/>
      <c r="W3" s="48" t="s">
        <v>12</v>
      </c>
      <c r="X3" s="49"/>
      <c r="Y3" s="50" t="s">
        <v>13</v>
      </c>
      <c r="Z3" s="51"/>
      <c r="AA3" s="50" t="s">
        <v>14</v>
      </c>
      <c r="AB3" s="51"/>
      <c r="AC3" s="50" t="s">
        <v>15</v>
      </c>
      <c r="AD3" s="51"/>
    </row>
    <row r="4" spans="1:30" ht="18" x14ac:dyDescent="0.35">
      <c r="A4" s="8" t="s">
        <v>16</v>
      </c>
      <c r="B4" s="8" t="s">
        <v>17</v>
      </c>
      <c r="C4" s="8" t="s">
        <v>16</v>
      </c>
      <c r="D4" s="8" t="s">
        <v>17</v>
      </c>
      <c r="E4" s="8" t="s">
        <v>16</v>
      </c>
      <c r="F4" s="8" t="s">
        <v>17</v>
      </c>
      <c r="G4" s="8" t="s">
        <v>16</v>
      </c>
      <c r="H4" s="8" t="s">
        <v>17</v>
      </c>
      <c r="I4" s="8" t="s">
        <v>16</v>
      </c>
      <c r="J4" s="8" t="s">
        <v>17</v>
      </c>
      <c r="K4" s="8" t="s">
        <v>16</v>
      </c>
      <c r="L4" s="8" t="s">
        <v>17</v>
      </c>
      <c r="M4" s="8" t="s">
        <v>16</v>
      </c>
      <c r="N4" s="8" t="s">
        <v>17</v>
      </c>
      <c r="O4" s="8" t="s">
        <v>16</v>
      </c>
      <c r="P4" s="8" t="s">
        <v>17</v>
      </c>
      <c r="Q4" s="8" t="s">
        <v>16</v>
      </c>
      <c r="R4" s="8" t="s">
        <v>17</v>
      </c>
      <c r="S4" s="8" t="s">
        <v>16</v>
      </c>
      <c r="T4" s="8" t="s">
        <v>17</v>
      </c>
      <c r="U4" s="8"/>
      <c r="V4" s="8"/>
      <c r="W4" s="8" t="s">
        <v>16</v>
      </c>
      <c r="X4" s="8" t="s">
        <v>17</v>
      </c>
      <c r="Y4" s="8" t="s">
        <v>16</v>
      </c>
      <c r="Z4" s="8" t="s">
        <v>17</v>
      </c>
      <c r="AA4" s="8" t="s">
        <v>16</v>
      </c>
      <c r="AB4" s="8" t="s">
        <v>17</v>
      </c>
      <c r="AC4" s="8" t="s">
        <v>16</v>
      </c>
      <c r="AD4" s="8" t="s">
        <v>17</v>
      </c>
    </row>
    <row r="5" spans="1:30" ht="15.6" x14ac:dyDescent="0.3">
      <c r="A5" s="7" t="str">
        <f>+Agder!A3</f>
        <v>AMK2004</v>
      </c>
      <c r="B5" s="7" t="str">
        <f>+Agder!B3</f>
        <v>BLY3103</v>
      </c>
      <c r="C5" s="7" t="str">
        <f>+Innlandet!A3</f>
        <v>AUT3005</v>
      </c>
      <c r="D5" s="7" t="str">
        <f>+Innlandet!B3</f>
        <v>ARL3103</v>
      </c>
      <c r="E5" s="7" t="str">
        <f>+'Møre og Romsdal'!A3</f>
        <v>AUT2004</v>
      </c>
      <c r="F5" s="7" t="str">
        <f>+'Møre og Romsdal'!B3</f>
        <v>AMM3002</v>
      </c>
      <c r="G5" s="7" t="str">
        <f>+Nordland!A3</f>
        <v>MUS2010</v>
      </c>
      <c r="H5" s="7" t="str">
        <f>+Nordland!B3</f>
        <v>DRF3103</v>
      </c>
      <c r="I5" s="7" t="str">
        <f>+Oslo!A3</f>
        <v>DAN2010</v>
      </c>
      <c r="J5" s="7" t="str">
        <f>+Oslo!B3</f>
        <v>GTL3103</v>
      </c>
      <c r="K5" s="7" t="str">
        <f>+Rogaland!A3</f>
        <v>BRT2007</v>
      </c>
      <c r="L5" s="7" t="str">
        <f>+Rogaland!B3</f>
        <v>BKO3103</v>
      </c>
      <c r="M5" s="7" t="str">
        <f>+Troms!A3</f>
        <v>SSH2001</v>
      </c>
      <c r="N5" s="7" t="str">
        <f>+Troms!B3</f>
        <v>BLA3103</v>
      </c>
      <c r="O5" s="7" t="str">
        <f>+Finnmark!A3</f>
        <v>BLK2004</v>
      </c>
      <c r="P5" s="7" t="str">
        <f>+Finnmark!B3</f>
        <v>ELE3003</v>
      </c>
      <c r="Q5" s="7" t="str">
        <f>+Trøndelag!A3</f>
        <v>ANL2004</v>
      </c>
      <c r="R5" s="7" t="str">
        <f>+Trøndelag!B3</f>
        <v>AKT3103</v>
      </c>
      <c r="S5" s="7" t="str">
        <f>+Vestfold!A3</f>
        <v>HUD2005</v>
      </c>
      <c r="T5" s="7" t="str">
        <f>+Vestfold!B3</f>
        <v>BLD3103</v>
      </c>
      <c r="U5" s="7" t="str">
        <f>+Telemark!A3</f>
        <v>BMO2001</v>
      </c>
      <c r="V5" s="7" t="str">
        <f>+Telemark!B3</f>
        <v>BAK3103</v>
      </c>
      <c r="W5" s="7" t="str">
        <f>+Vestland!A3</f>
        <v>AKV2005</v>
      </c>
      <c r="X5" s="7" t="str">
        <f>+Vestland!B3</f>
        <v>AKV3103</v>
      </c>
      <c r="Y5" s="28" t="str">
        <f>+Akershus!A3</f>
        <v>AKT2004</v>
      </c>
      <c r="Z5" s="24" t="str">
        <f>+Akershus!B3</f>
        <v>ELE3002</v>
      </c>
      <c r="AA5" s="28" t="str">
        <f>+Buskerud!A3</f>
        <v>DRA2010</v>
      </c>
      <c r="AB5" s="24" t="str">
        <f>+Buskerud!B3</f>
        <v>ALU3103</v>
      </c>
      <c r="AC5" s="24" t="str">
        <f>+Østfold!A3</f>
        <v>FOT2005</v>
      </c>
      <c r="AD5" s="24" t="str">
        <f>+Østfold!B3</f>
        <v>AMK2102</v>
      </c>
    </row>
    <row r="6" spans="1:30" ht="15.6" x14ac:dyDescent="0.3">
      <c r="A6" s="7" t="str">
        <f>+Agder!A4</f>
        <v>AMK2005</v>
      </c>
      <c r="B6" s="7" t="str">
        <f>+Agder!B4</f>
        <v>BRS3103</v>
      </c>
      <c r="C6" s="7" t="str">
        <f>+Innlandet!A4</f>
        <v>AUT3006</v>
      </c>
      <c r="D6" s="7" t="str">
        <f>+Innlandet!B4</f>
        <v>DYR3103</v>
      </c>
      <c r="E6" s="7" t="str">
        <f>+'Møre og Romsdal'!A4</f>
        <v>AUT2005</v>
      </c>
      <c r="F6" s="7" t="str">
        <f>+'Møre og Romsdal'!B4</f>
        <v>AMM3103</v>
      </c>
      <c r="G6" s="7" t="str">
        <f>+Nordland!A4</f>
        <v>MUS2011</v>
      </c>
      <c r="H6" s="7"/>
      <c r="I6" s="7" t="str">
        <f>+Oslo!A4</f>
        <v>DAN2011</v>
      </c>
      <c r="J6" s="7" t="str">
        <f>+Oslo!B4</f>
        <v>HBB3103</v>
      </c>
      <c r="K6" s="7" t="str">
        <f>+Rogaland!A4</f>
        <v>BRT2008</v>
      </c>
      <c r="L6" s="7" t="str">
        <f>+Rogaland!B4</f>
        <v>BKV3103</v>
      </c>
      <c r="M6" s="7" t="str">
        <f>+Troms!A4</f>
        <v>SSH2002</v>
      </c>
      <c r="N6" s="7" t="str">
        <f>+Troms!B4</f>
        <v>ERF3103</v>
      </c>
      <c r="O6" s="7" t="str">
        <f>+Finnmark!A4</f>
        <v>BLK2005</v>
      </c>
      <c r="P6" s="7" t="str">
        <f>+Finnmark!B4</f>
        <v>ELE3030</v>
      </c>
      <c r="Q6" s="7" t="str">
        <f>+Trøndelag!A4</f>
        <v>ANL2005</v>
      </c>
      <c r="R6" s="7" t="str">
        <f>+Trøndelag!B4</f>
        <v>BMF3103</v>
      </c>
      <c r="S6" s="7" t="str">
        <f>+Vestfold!A4</f>
        <v>HUD2006</v>
      </c>
      <c r="T6" s="7" t="str">
        <f>+Vestfold!B4</f>
        <v>MTS3103</v>
      </c>
      <c r="U6" s="7" t="str">
        <f>+Telemark!A4</f>
        <v>BMO2002</v>
      </c>
      <c r="V6" s="7" t="str">
        <f>+Telemark!B4</f>
        <v>BAN3103</v>
      </c>
      <c r="W6" s="7" t="str">
        <f>+Vestland!A4</f>
        <v>AKV2006</v>
      </c>
      <c r="X6" s="7" t="str">
        <f>+Vestland!B4</f>
        <v>BRH3103</v>
      </c>
      <c r="Y6" s="28" t="str">
        <f>+Akershus!A4</f>
        <v>AKT2005</v>
      </c>
      <c r="Z6" s="24" t="str">
        <f>+Akershus!B4</f>
        <v>ELE3103</v>
      </c>
      <c r="AA6" s="28" t="str">
        <f>+Buskerud!A4</f>
        <v>DRA2011</v>
      </c>
      <c r="AB6" s="24" t="str">
        <f>+Buskerud!B4</f>
        <v>BUN3103</v>
      </c>
      <c r="AC6" s="24" t="str">
        <f>+Østfold!A4</f>
        <v>FOT2006</v>
      </c>
      <c r="AD6" s="24" t="str">
        <f>+Østfold!B4</f>
        <v>AVI4003</v>
      </c>
    </row>
    <row r="7" spans="1:30" ht="15.6" x14ac:dyDescent="0.3">
      <c r="A7" s="7" t="str">
        <f>+Agder!A5</f>
        <v>FBI1001</v>
      </c>
      <c r="B7" s="7" t="str">
        <f>+Agder!B5</f>
        <v>IMP3103</v>
      </c>
      <c r="C7" s="7" t="str">
        <f>+Innlandet!A5</f>
        <v>AUT3007</v>
      </c>
      <c r="D7" s="7" t="str">
        <f>+Innlandet!B5</f>
        <v>FSY4003</v>
      </c>
      <c r="E7" s="7" t="str">
        <f>+'Møre og Romsdal'!A5</f>
        <v>BBF2004</v>
      </c>
      <c r="F7" s="7" t="str">
        <f>+'Møre og Romsdal'!B5</f>
        <v>FMO4003</v>
      </c>
      <c r="G7" s="7" t="str">
        <f>+Nordland!A5</f>
        <v>MUS2014</v>
      </c>
      <c r="H7" s="7"/>
      <c r="I7" s="7" t="str">
        <f>+Oslo!A5</f>
        <v>DAN2015</v>
      </c>
      <c r="J7" s="7" t="str">
        <f>+Oslo!B5</f>
        <v>HMD3103</v>
      </c>
      <c r="K7" s="7" t="str">
        <f>+Rogaland!A5</f>
        <v>BRT2009</v>
      </c>
      <c r="L7" s="7" t="str">
        <f>+Rogaland!B5</f>
        <v>BOR3103</v>
      </c>
      <c r="M7" s="7" t="str">
        <f>+Troms!A5</f>
        <v>SSH2003</v>
      </c>
      <c r="N7" s="7" t="str">
        <f>+Troms!B5</f>
        <v>KJD3103</v>
      </c>
      <c r="O7" s="7" t="str">
        <f>+Finnmark!A5</f>
        <v>DDU2005</v>
      </c>
      <c r="P7" s="7" t="str">
        <f>+Finnmark!B5</f>
        <v>FFA3103</v>
      </c>
      <c r="Q7" s="7" t="str">
        <f>+Trøndelag!A5</f>
        <v>ANL2006</v>
      </c>
      <c r="R7" s="7" t="str">
        <f>+Trøndelag!B5</f>
        <v>EOP3002</v>
      </c>
      <c r="S7" s="7" t="str">
        <f>+Vestfold!A5</f>
        <v>HUD2007</v>
      </c>
      <c r="T7" s="7" t="str">
        <f>+Vestfold!B5</f>
        <v>NDT3103</v>
      </c>
      <c r="U7" s="7" t="str">
        <f>+Telemark!A5</f>
        <v>SBR2004</v>
      </c>
      <c r="V7" s="7" t="str">
        <f>+Telemark!B5</f>
        <v>BNT3103</v>
      </c>
      <c r="W7" s="7" t="str">
        <f>+Vestland!A5</f>
        <v>AKV2007</v>
      </c>
      <c r="X7" s="7" t="str">
        <f>+Vestland!B5</f>
        <v>FJE3103</v>
      </c>
      <c r="Y7" s="28" t="str">
        <f>+Akershus!A5</f>
        <v>AKT2006</v>
      </c>
      <c r="Z7" s="24" t="str">
        <f>+Akershus!B5</f>
        <v>FMK3103</v>
      </c>
      <c r="AA7" s="28" t="str">
        <f>+Buskerud!A5</f>
        <v>DRA2014</v>
      </c>
      <c r="AB7" s="24" t="str">
        <f>+Buskerud!B5</f>
        <v>DKO3103</v>
      </c>
      <c r="AC7" s="24" t="str">
        <f>+Østfold!A5</f>
        <v>FOT2007</v>
      </c>
      <c r="AD7" s="24" t="str">
        <f>+Østfold!B5</f>
        <v>AVI4030</v>
      </c>
    </row>
    <row r="8" spans="1:30" ht="15.6" x14ac:dyDescent="0.3">
      <c r="A8" s="7" t="str">
        <f>+Agder!A6</f>
        <v>FBI1002</v>
      </c>
      <c r="B8" s="7" t="str">
        <f>+Agder!B6</f>
        <v>KJP3103</v>
      </c>
      <c r="C8" s="7" t="str">
        <f>+Innlandet!A6</f>
        <v>LBR3009</v>
      </c>
      <c r="D8" s="7" t="str">
        <f>+Innlandet!B6</f>
        <v>FSY4030</v>
      </c>
      <c r="E8" s="7" t="str">
        <f>+'Møre og Romsdal'!A6</f>
        <v>BBF2005</v>
      </c>
      <c r="F8" s="7" t="str">
        <f>+'Møre og Romsdal'!B6</f>
        <v>FMO4030</v>
      </c>
      <c r="G8" s="7" t="str">
        <f>+Nordland!A6</f>
        <v>MUS2016</v>
      </c>
      <c r="H8" s="7"/>
      <c r="I8" s="7" t="str">
        <f>+Oslo!A6</f>
        <v>DAN2017</v>
      </c>
      <c r="J8" s="7" t="str">
        <f>+Oslo!B6</f>
        <v>FRI3103</v>
      </c>
      <c r="K8" s="7" t="str">
        <f>+Rogaland!A6</f>
        <v>BRT2010</v>
      </c>
      <c r="L8" s="7" t="str">
        <f>+Rogaland!B6</f>
        <v>BRE3103</v>
      </c>
      <c r="M8" s="7" t="str">
        <f>+Troms!A6</f>
        <v>HES2005</v>
      </c>
      <c r="N8" s="7" t="str">
        <f>+Troms!B6</f>
        <v>MOB3103</v>
      </c>
      <c r="O8" s="7" t="str">
        <f>+Finnmark!A6</f>
        <v>DDU2006</v>
      </c>
      <c r="P8" s="7" t="str">
        <f>+Finnmark!B6</f>
        <v>FGY3103</v>
      </c>
      <c r="Q8" s="7" t="str">
        <f>+Trøndelag!A6</f>
        <v>BMF2004</v>
      </c>
      <c r="R8" s="7" t="str">
        <f>+Trøndelag!B6</f>
        <v>EOP3103</v>
      </c>
      <c r="S8" s="7" t="str">
        <f>+Vestfold!A6</f>
        <v>IED2001</v>
      </c>
      <c r="T8" s="7" t="str">
        <f>+Vestfold!B6</f>
        <v>OPT3103</v>
      </c>
      <c r="U8" s="7" t="str">
        <f>+Telemark!A6</f>
        <v>SBR2005</v>
      </c>
      <c r="V8" s="7" t="str">
        <f>+Telemark!B6</f>
        <v>EMO3002</v>
      </c>
      <c r="W8" s="7" t="str">
        <f>+Vestland!A6</f>
        <v>ANG2001</v>
      </c>
      <c r="X8" s="7" t="str">
        <f>+Vestland!B6</f>
        <v>FJE3104</v>
      </c>
      <c r="Y8" s="28" t="str">
        <f>+Akershus!A6</f>
        <v>AMM3009</v>
      </c>
      <c r="Z8" s="24" t="str">
        <f>+Akershus!B6</f>
        <v>TDR3103</v>
      </c>
      <c r="AA8" s="28" t="str">
        <f>+Buskerud!A6</f>
        <v>DRA2016</v>
      </c>
      <c r="AB8" s="24" t="str">
        <f>+Buskerud!B6</f>
        <v>FUO3102</v>
      </c>
      <c r="AC8" s="24" t="str">
        <f>+Østfold!A6</f>
        <v>FOT3005</v>
      </c>
      <c r="AD8" s="24" t="str">
        <f>+Østfold!B6</f>
        <v>BKF3103</v>
      </c>
    </row>
    <row r="9" spans="1:30" ht="15.6" x14ac:dyDescent="0.3">
      <c r="A9" s="7" t="str">
        <f>+Agder!A7</f>
        <v>KOS2001</v>
      </c>
      <c r="B9" s="7" t="str">
        <f>+Agder!B7</f>
        <v>MFF3103</v>
      </c>
      <c r="C9" s="7" t="str">
        <f>+Innlandet!A7</f>
        <v>LBR3010</v>
      </c>
      <c r="D9" s="7" t="str">
        <f>+Innlandet!B7</f>
        <v>GRF3103</v>
      </c>
      <c r="E9" s="7" t="str">
        <f>+'Møre og Romsdal'!A7</f>
        <v>HSF1006</v>
      </c>
      <c r="F9" s="7" t="str">
        <f>+'Møre og Romsdal'!B7</f>
        <v>GIP3103</v>
      </c>
      <c r="G9" s="7" t="str">
        <f>+Nordland!A7</f>
        <v>MUS3006</v>
      </c>
      <c r="H9" s="7"/>
      <c r="I9" s="7" t="str">
        <f>+Oslo!A7</f>
        <v>DGH2004</v>
      </c>
      <c r="J9" s="7" t="str">
        <f>+Oslo!B7</f>
        <v>HEA3103</v>
      </c>
      <c r="K9" s="7" t="str">
        <f>+Rogaland!A7</f>
        <v>DAT3004</v>
      </c>
      <c r="L9" s="7" t="str">
        <f>+Rogaland!B7</f>
        <v>BRO3103</v>
      </c>
      <c r="M9" s="7" t="str">
        <f>+Troms!A7</f>
        <v>HES2006</v>
      </c>
      <c r="N9" s="7" t="str">
        <f>+Troms!B7</f>
        <v>TAK3103</v>
      </c>
      <c r="O9" s="7" t="str">
        <f>+Finnmark!A7</f>
        <v>KEF1002</v>
      </c>
      <c r="P9" s="7" t="str">
        <f>+Finnmark!B7</f>
        <v>FIL3103</v>
      </c>
      <c r="Q9" s="7" t="str">
        <f>+Trøndelag!A7</f>
        <v>BMF2005</v>
      </c>
      <c r="R9" s="7" t="str">
        <f>+Trøndelag!B7</f>
        <v>EOP3003</v>
      </c>
      <c r="S9" s="7" t="str">
        <f>+Vestfold!A7</f>
        <v>IED2002</v>
      </c>
      <c r="T9" s="7" t="str">
        <f>+Vestfold!B7</f>
        <v>ORG3102</v>
      </c>
      <c r="U9" s="7" t="str">
        <f>+Telemark!A7</f>
        <v>TMF2001</v>
      </c>
      <c r="V9" s="7" t="str">
        <f>+Telemark!B7</f>
        <v>EMO3103</v>
      </c>
      <c r="W9" s="7" t="str">
        <f>+Vestland!A7</f>
        <v>ANG2002</v>
      </c>
      <c r="X9" s="7" t="str">
        <f>+Vestland!B7</f>
        <v>FJE3105</v>
      </c>
      <c r="Y9" s="28" t="str">
        <f>+Akershus!A7</f>
        <v>AMM3010</v>
      </c>
      <c r="Z9" s="24" t="str">
        <f>+Akershus!B7</f>
        <v>AMB3103</v>
      </c>
      <c r="AA9" s="28" t="str">
        <f>+Buskerud!A7</f>
        <v>DRA2018</v>
      </c>
      <c r="AB9" s="24" t="str">
        <f>+Buskerud!B7</f>
        <v>FUO3103</v>
      </c>
      <c r="AC9" s="24" t="str">
        <f>+Østfold!A7</f>
        <v>FOT3006</v>
      </c>
      <c r="AD9" s="24" t="str">
        <f>+Østfold!B7</f>
        <v>HJU3103</v>
      </c>
    </row>
    <row r="10" spans="1:30" ht="15.6" x14ac:dyDescent="0.3">
      <c r="A10" s="7" t="str">
        <f>+Agder!A8</f>
        <v>KOS2002</v>
      </c>
      <c r="B10" s="7" t="str">
        <f>+Agder!B8</f>
        <v>PRT3103</v>
      </c>
      <c r="C10" s="7" t="str">
        <f>+Innlandet!A8</f>
        <v>LBR3011</v>
      </c>
      <c r="D10" s="7" t="str">
        <f>+Innlandet!B8</f>
        <v>HEI3002</v>
      </c>
      <c r="E10" s="7" t="str">
        <f>+'Møre og Romsdal'!A8</f>
        <v>HSF1007</v>
      </c>
      <c r="F10" s="7" t="str">
        <f>+'Møre og Romsdal'!B8</f>
        <v>ISN3103</v>
      </c>
      <c r="G10" s="7" t="str">
        <f>+Nordland!A8</f>
        <v>MUS3008</v>
      </c>
      <c r="H10" s="7"/>
      <c r="I10" s="7" t="str">
        <f>+Oslo!A8</f>
        <v>DGH2005</v>
      </c>
      <c r="J10" s="7"/>
      <c r="K10" s="7" t="str">
        <f>+Rogaland!A8</f>
        <v>DAT3005</v>
      </c>
      <c r="L10" s="7" t="str">
        <f>+Rogaland!B8</f>
        <v>DAT4002</v>
      </c>
      <c r="M10" s="7" t="str">
        <f>+Troms!A8</f>
        <v>HES2007</v>
      </c>
      <c r="N10" s="7" t="str">
        <f>+Troms!B8</f>
        <v>SIG3002</v>
      </c>
      <c r="O10" s="7" t="str">
        <f>+Finnmark!A8</f>
        <v>KEF1102</v>
      </c>
      <c r="P10" s="7" t="str">
        <f>+Finnmark!B8</f>
        <v>REI3103</v>
      </c>
      <c r="Q10" s="7" t="str">
        <f>+Trøndelag!A8</f>
        <v>ELE1006</v>
      </c>
      <c r="R10" s="7" t="str">
        <f>+Trøndelag!B8</f>
        <v>EOP3030</v>
      </c>
      <c r="S10" s="7" t="str">
        <f>+Vestfold!A8</f>
        <v>ITK2001</v>
      </c>
      <c r="T10" s="7" t="str">
        <f>+Vestfold!B8</f>
        <v>ORG3103</v>
      </c>
      <c r="U10" s="7" t="str">
        <f>+Telemark!A8</f>
        <v>TMF2002</v>
      </c>
      <c r="V10" s="7" t="str">
        <f>+Telemark!B8</f>
        <v>EMO3003</v>
      </c>
      <c r="W10" s="7" t="str">
        <f>+Vestland!A8</f>
        <v>APO3005</v>
      </c>
      <c r="X10" s="7" t="str">
        <f>+Vestland!B8</f>
        <v>GUL3103</v>
      </c>
      <c r="Y10" s="28" t="str">
        <f>+Akershus!A8</f>
        <v>DTR2004</v>
      </c>
      <c r="Z10" s="24" t="str">
        <f>+Akershus!B8</f>
        <v>BET3103</v>
      </c>
      <c r="AA10" s="28" t="str">
        <f>+Buskerud!A8</f>
        <v>NAB1005</v>
      </c>
      <c r="AB10" s="24" t="str">
        <f>+Buskerud!B8</f>
        <v>KRV3103</v>
      </c>
      <c r="AC10" s="24" t="str">
        <f>+Østfold!A8</f>
        <v>FOT3007</v>
      </c>
      <c r="AD10" s="24" t="str">
        <f>+Østfold!B8</f>
        <v>HST3103</v>
      </c>
    </row>
    <row r="11" spans="1:30" ht="15.6" x14ac:dyDescent="0.3">
      <c r="A11" s="7" t="str">
        <f>+Agder!A9</f>
        <v>KPL2001</v>
      </c>
      <c r="B11" s="7" t="str">
        <f>+Agder!B9</f>
        <v>REP3103</v>
      </c>
      <c r="C11" s="7" t="str">
        <f>+Innlandet!A9</f>
        <v>LBR3013</v>
      </c>
      <c r="D11" s="7" t="str">
        <f>+Innlandet!B9</f>
        <v>HEI3103</v>
      </c>
      <c r="E11" s="7" t="str">
        <f>+'Møre og Romsdal'!A9</f>
        <v>HSF1008</v>
      </c>
      <c r="F11" s="7" t="str">
        <f>+'Møre og Romsdal'!B9</f>
        <v>ITA3103</v>
      </c>
      <c r="G11" s="7" t="str">
        <f>+Nordland!A9</f>
        <v>DRF2001</v>
      </c>
      <c r="H11" s="7"/>
      <c r="I11" s="7" t="str">
        <f>+Oslo!A9</f>
        <v>FRI2004</v>
      </c>
      <c r="J11" s="7"/>
      <c r="K11" s="7" t="str">
        <f>+Rogaland!A9</f>
        <v>DEL2004</v>
      </c>
      <c r="L11" s="7" t="str">
        <f>+Rogaland!B9</f>
        <v>DAT4003</v>
      </c>
      <c r="M11" s="7"/>
      <c r="N11" s="7" t="str">
        <f>+Troms!B9</f>
        <v>SIG3103</v>
      </c>
      <c r="O11" s="7" t="str">
        <f>+Finnmark!A9</f>
        <v>REI2009</v>
      </c>
      <c r="P11" s="7" t="str">
        <f>+Finnmark!B9</f>
        <v>SGR3103</v>
      </c>
      <c r="Q11" s="7" t="str">
        <f>+Trøndelag!A9</f>
        <v>ELE1007</v>
      </c>
      <c r="R11" s="7" t="str">
        <f>+Trøndelag!B9</f>
        <v>FST4003</v>
      </c>
      <c r="S11" s="7" t="str">
        <f>+Vestfold!A9</f>
        <v>ITK2002</v>
      </c>
      <c r="T11" s="7" t="str">
        <f>+Vestfold!B9</f>
        <v>ORT3103</v>
      </c>
      <c r="U11" s="7" t="str">
        <f>+Telemark!A9</f>
        <v>TMF2003</v>
      </c>
      <c r="V11" s="7" t="str">
        <f>+Telemark!B9</f>
        <v>EMO3030</v>
      </c>
      <c r="W11" s="7" t="str">
        <f>+Vestland!A9</f>
        <v>APO3006</v>
      </c>
      <c r="X11" s="7" t="str">
        <f>+Vestland!B9</f>
        <v>HAV3103</v>
      </c>
      <c r="Y11" s="28" t="str">
        <f>+Akershus!A9</f>
        <v>DTR2005</v>
      </c>
      <c r="Z11" s="24" t="str">
        <f>+Akershus!B9</f>
        <v>TAV3103</v>
      </c>
      <c r="AA11" s="28" t="str">
        <f>+Buskerud!A9</f>
        <v>NAB1006</v>
      </c>
      <c r="AB11" s="24" t="str">
        <f>+Buskerud!B9</f>
        <v>SAL3103</v>
      </c>
      <c r="AC11" s="24" t="str">
        <f>+Østfold!A9</f>
        <v>UIM2004</v>
      </c>
      <c r="AD11" s="24" t="str">
        <f>+Østfold!B9</f>
        <v>MSF3103</v>
      </c>
    </row>
    <row r="12" spans="1:30" ht="15.6" x14ac:dyDescent="0.3">
      <c r="A12" s="7" t="str">
        <f>+Agder!A10</f>
        <v>KPL2002</v>
      </c>
      <c r="B12" s="7" t="str">
        <f>+Agder!B10</f>
        <v>SNE3103</v>
      </c>
      <c r="C12" s="7" t="str">
        <f>+Innlandet!A10</f>
        <v>LBR3014</v>
      </c>
      <c r="D12" s="7" t="str">
        <f>+Innlandet!B10</f>
        <v>HEI3003</v>
      </c>
      <c r="E12" s="7" t="str">
        <f>+'Møre og Romsdal'!A10</f>
        <v>IKM1001</v>
      </c>
      <c r="F12" s="7" t="str">
        <f>+'Møre og Romsdal'!B10</f>
        <v>SMK3103</v>
      </c>
      <c r="G12" s="7" t="str">
        <f>+Nordland!A10</f>
        <v>DRF2002</v>
      </c>
      <c r="H12" s="7"/>
      <c r="I12" s="7" t="str">
        <f>+Oslo!A10</f>
        <v>FRI2005</v>
      </c>
      <c r="J12" s="7"/>
      <c r="K12" s="7" t="str">
        <f>+Rogaland!A10</f>
        <v>DEL2005</v>
      </c>
      <c r="L12" s="7" t="str">
        <f>+Rogaland!B10</f>
        <v>DAT4030</v>
      </c>
      <c r="M12" s="7"/>
      <c r="N12" s="7" t="str">
        <f>+Troms!B10</f>
        <v>TLT3103</v>
      </c>
      <c r="O12" s="7" t="str">
        <f>+Finnmark!A10</f>
        <v>REI2010</v>
      </c>
      <c r="P12" s="7" t="str">
        <f>+Finnmark!B10</f>
        <v>SPD3103</v>
      </c>
      <c r="Q12" s="7" t="str">
        <f>+Trøndelag!A10</f>
        <v>HDF2001</v>
      </c>
      <c r="R12" s="7" t="str">
        <f>+Trøndelag!B10</f>
        <v>FST4030</v>
      </c>
      <c r="S12" s="7" t="str">
        <f>+Vestfold!A10</f>
        <v>ITK2003</v>
      </c>
      <c r="T12" s="7" t="str">
        <f>+Vestfold!B10</f>
        <v>SKO3103</v>
      </c>
      <c r="U12" s="7" t="str">
        <f>+Telemark!A10</f>
        <v>BAT1005</v>
      </c>
      <c r="V12" s="7" t="str">
        <f>+Telemark!B10</f>
        <v>KER3103</v>
      </c>
      <c r="W12" s="7" t="str">
        <f>+Vestland!A10</f>
        <v>APO3007</v>
      </c>
      <c r="X12" s="7" t="str">
        <f>+Vestland!B10</f>
        <v>ITF3103</v>
      </c>
      <c r="Y12" s="28" t="str">
        <f>+Akershus!A10</f>
        <v>DTR2006</v>
      </c>
      <c r="Z12" s="24" t="str">
        <f>+Akershus!B10</f>
        <v>TED3103</v>
      </c>
      <c r="AA12" s="28" t="str">
        <f>+Buskerud!A10</f>
        <v>TAN3005</v>
      </c>
      <c r="AB12" s="24" t="str">
        <f>+Buskerud!B10</f>
        <v>SEI3103</v>
      </c>
      <c r="AC12" s="24" t="str">
        <f>+Østfold!A10</f>
        <v>UIM2005</v>
      </c>
      <c r="AD12" s="24" t="str">
        <f>+Østfold!B10</f>
        <v>PMF3103</v>
      </c>
    </row>
    <row r="13" spans="1:30" ht="15.6" x14ac:dyDescent="0.3">
      <c r="A13" s="7" t="str">
        <f>+Agder!A11</f>
        <v>KPL2003</v>
      </c>
      <c r="B13" s="7" t="str">
        <f>+Agder!B11</f>
        <v>SNE3104</v>
      </c>
      <c r="C13" s="7" t="str">
        <f>+Innlandet!A11</f>
        <v>OFT2004</v>
      </c>
      <c r="D13" s="7" t="str">
        <f>+Innlandet!B11</f>
        <v>HEI3030</v>
      </c>
      <c r="E13" s="7" t="str">
        <f>+'Møre og Romsdal'!A11</f>
        <v>IKM1002</v>
      </c>
      <c r="F13" s="7" t="str">
        <f>+'Møre og Romsdal'!B11</f>
        <v>SLV3103</v>
      </c>
      <c r="G13" s="7" t="str">
        <f>+Nordland!A11</f>
        <v>MDD3007</v>
      </c>
      <c r="H13" s="7"/>
      <c r="I13" s="7" t="str">
        <f>+Oslo!A11</f>
        <v>HEA2005</v>
      </c>
      <c r="J13" s="7"/>
      <c r="K13" s="7" t="str">
        <f>+Rogaland!A11</f>
        <v>SRL2001</v>
      </c>
      <c r="L13" s="7" t="str">
        <f>+Rogaland!B11</f>
        <v>GPT3103</v>
      </c>
      <c r="M13" s="7"/>
      <c r="N13" s="7" t="str">
        <f>+Troms!B11</f>
        <v>TLT3104</v>
      </c>
      <c r="O13" s="7" t="str">
        <f>+Finnmark!A11</f>
        <v>REI2011</v>
      </c>
      <c r="P13" s="7" t="str">
        <f>+Finnmark!B11</f>
        <v>TRD3103</v>
      </c>
      <c r="Q13" s="7" t="str">
        <f>+Trøndelag!A11</f>
        <v>HDF2002</v>
      </c>
      <c r="R13" s="7" t="str">
        <f>+Trøndelag!B11</f>
        <v>KSK3103</v>
      </c>
      <c r="S13" s="7"/>
      <c r="T13" s="7" t="str">
        <f>+Vestfold!B11</f>
        <v>SLF3103</v>
      </c>
      <c r="U13" s="7" t="str">
        <f>+Telemark!A11</f>
        <v>BAT1006</v>
      </c>
      <c r="V13" s="7" t="str">
        <f>+Telemark!B11</f>
        <v>KST3103</v>
      </c>
      <c r="W13" s="7" t="str">
        <f>+Vestland!A11</f>
        <v>BLD2004</v>
      </c>
      <c r="X13" s="7" t="str">
        <f>+Vestland!B11</f>
        <v>ITF3104</v>
      </c>
      <c r="Y13" s="28" t="str">
        <f>+Akershus!A11</f>
        <v>ELE2005</v>
      </c>
      <c r="Z13" s="24" t="str">
        <f>+Akershus!B11</f>
        <v>MDF3103</v>
      </c>
      <c r="AA13" s="28" t="str">
        <f>+Buskerud!A11</f>
        <v>TAN3006</v>
      </c>
      <c r="AB13" s="24" t="str">
        <f>+Buskerud!B11</f>
        <v>MEL3005</v>
      </c>
      <c r="AC13" s="24" t="str">
        <f>+Østfold!A11</f>
        <v>MAR2012</v>
      </c>
      <c r="AD13" s="24" t="str">
        <f>+Østfold!B11</f>
        <v>POR3103</v>
      </c>
    </row>
    <row r="14" spans="1:30" ht="15.6" x14ac:dyDescent="0.3">
      <c r="A14" s="7"/>
      <c r="B14" s="7" t="str">
        <f>+Agder!B12</f>
        <v>SNE3105</v>
      </c>
      <c r="C14" s="7" t="str">
        <f>+Innlandet!A12</f>
        <v>OFT2005</v>
      </c>
      <c r="D14" s="7" t="str">
        <f>+Innlandet!B12</f>
        <v>IRL3103</v>
      </c>
      <c r="E14" s="7" t="str">
        <f>+'Møre og Romsdal'!A12</f>
        <v>IKM1003</v>
      </c>
      <c r="F14" s="7" t="str">
        <f>+'Møre og Romsdal'!B12</f>
        <v>URM3103</v>
      </c>
      <c r="G14" s="7"/>
      <c r="H14" s="7"/>
      <c r="I14" s="7" t="str">
        <f>+Oslo!A12</f>
        <v>HEA2006</v>
      </c>
      <c r="J14" s="7"/>
      <c r="K14" s="7" t="str">
        <f>+Rogaland!A12</f>
        <v>SRL2002</v>
      </c>
      <c r="L14" s="7" t="str">
        <f>+Rogaland!B12</f>
        <v>HVS3103</v>
      </c>
      <c r="M14" s="11"/>
      <c r="N14" s="7" t="str">
        <f>+Troms!B12</f>
        <v>TLT3105</v>
      </c>
      <c r="O14" s="7" t="str">
        <f>+Finnmark!A12</f>
        <v>SAS2002</v>
      </c>
      <c r="P14" s="7" t="str">
        <f>+Finnmark!B12</f>
        <v>VHD3103</v>
      </c>
      <c r="Q14" s="7" t="str">
        <f>+Trøndelag!A12</f>
        <v>HSE3005</v>
      </c>
      <c r="R14" s="7" t="str">
        <f>+Trøndelag!B12</f>
        <v>KVP3103</v>
      </c>
      <c r="S14" s="7"/>
      <c r="T14" s="7" t="str">
        <f>+Vestfold!B12</f>
        <v>STE3103</v>
      </c>
      <c r="U14" s="7"/>
      <c r="V14" s="7" t="str">
        <f>+Telemark!B12</f>
        <v>LAB3103</v>
      </c>
      <c r="W14" s="7" t="str">
        <f>+Vestland!A12</f>
        <v>BLD2005</v>
      </c>
      <c r="X14" s="7" t="str">
        <f>+Vestland!B12</f>
        <v>ITF3105</v>
      </c>
      <c r="Y14" s="28" t="str">
        <f>+Akershus!A12</f>
        <v>ELE2006</v>
      </c>
      <c r="Z14" s="24" t="str">
        <f>+Akershus!B12</f>
        <v>IHP3103</v>
      </c>
      <c r="AA14" s="28" t="str">
        <f>+Buskerud!A12</f>
        <v>TAN3007</v>
      </c>
      <c r="AB14" s="24" t="str">
        <f>+Buskerud!B12</f>
        <v>MEL4002</v>
      </c>
      <c r="AC14" s="24" t="str">
        <f>+Østfold!A12</f>
        <v>MAR2013</v>
      </c>
      <c r="AD14" s="24" t="str">
        <f>+Østfold!B12</f>
        <v>TEL3002</v>
      </c>
    </row>
    <row r="15" spans="1:30" ht="15.6" x14ac:dyDescent="0.3">
      <c r="A15" s="7"/>
      <c r="B15" s="7" t="str">
        <f>+Agder!B13</f>
        <v>VER3103</v>
      </c>
      <c r="C15" s="7" t="str">
        <f>+Innlandet!A13</f>
        <v>SME2004</v>
      </c>
      <c r="D15" s="7" t="str">
        <f>+Innlandet!B13</f>
        <v>IUV3103</v>
      </c>
      <c r="E15" s="7" t="str">
        <f>+'Møre og Romsdal'!A13</f>
        <v>PIN2005</v>
      </c>
      <c r="F15" s="7" t="str">
        <f>+'Møre og Romsdal'!B13</f>
        <v>IMO3103</v>
      </c>
      <c r="G15" s="7"/>
      <c r="H15" s="7"/>
      <c r="I15" s="7" t="str">
        <f>+Oslo!A13</f>
        <v>HEA2007</v>
      </c>
      <c r="J15" s="7"/>
      <c r="K15" s="7" t="str">
        <f>+Rogaland!A13</f>
        <v>SRL2003</v>
      </c>
      <c r="L15" s="7" t="str">
        <f>+Rogaland!B13</f>
        <v>HSK3103</v>
      </c>
      <c r="M15" s="11"/>
      <c r="N15" s="7" t="str">
        <f>+Troms!B13</f>
        <v>TLT3106</v>
      </c>
      <c r="O15" s="7" t="str">
        <f>+Finnmark!A13</f>
        <v>SAS2011</v>
      </c>
      <c r="P15" s="7" t="str">
        <f>+Finnmark!B13</f>
        <v>FVF3103</v>
      </c>
      <c r="Q15" s="7" t="str">
        <f>+Trøndelag!A13</f>
        <v>HSE3006</v>
      </c>
      <c r="R15" s="7" t="str">
        <f>+Trøndelag!B13</f>
        <v>LSM3103</v>
      </c>
      <c r="S15" s="7"/>
      <c r="T15" s="7" t="str">
        <f>+Vestfold!B13</f>
        <v>TRB3103</v>
      </c>
      <c r="U15" s="7"/>
      <c r="V15" s="7" t="str">
        <f>+Telemark!B13</f>
        <v>MME3103</v>
      </c>
      <c r="W15" s="7" t="str">
        <f>+Vestland!A13</f>
        <v>FFA2004</v>
      </c>
      <c r="X15" s="7" t="str">
        <f>+Vestland!B13</f>
        <v>ITF3106</v>
      </c>
      <c r="Y15" s="28" t="str">
        <f>+Akershus!A13</f>
        <v>EKD3001</v>
      </c>
      <c r="Z15" s="24"/>
      <c r="AA15" s="28"/>
      <c r="AB15" s="24" t="str">
        <f>+Buskerud!B13</f>
        <v>TEL3003</v>
      </c>
      <c r="AC15" s="24" t="str">
        <f>+Østfold!A13</f>
        <v>MAR2014</v>
      </c>
      <c r="AD15" s="24" t="str">
        <f>+Østfold!B13</f>
        <v>TEL3103</v>
      </c>
    </row>
    <row r="16" spans="1:30" ht="15.6" x14ac:dyDescent="0.3">
      <c r="A16" s="7"/>
      <c r="B16" s="7" t="str">
        <f>+Agder!B14</f>
        <v>YRK3103</v>
      </c>
      <c r="C16" s="7" t="str">
        <f>+Innlandet!A14</f>
        <v>SME2005</v>
      </c>
      <c r="D16" s="7" t="str">
        <f>+Innlandet!B14</f>
        <v>KAR3103</v>
      </c>
      <c r="E16" s="7" t="str">
        <f>+'Møre og Romsdal'!A14</f>
        <v>PIN2006</v>
      </c>
      <c r="F16" s="7" t="str">
        <f>+'Møre og Romsdal'!B14</f>
        <v>ITD3103</v>
      </c>
      <c r="G16" s="7"/>
      <c r="H16" s="7"/>
      <c r="I16" s="7" t="str">
        <f>+Oslo!A14</f>
        <v>HUD3009</v>
      </c>
      <c r="J16" s="7"/>
      <c r="K16" s="7" t="str">
        <f>+Rogaland!A14</f>
        <v>TIP1006</v>
      </c>
      <c r="L16" s="7" t="str">
        <f>+Rogaland!B14</f>
        <v>HVF3103</v>
      </c>
      <c r="M16" s="11"/>
      <c r="N16" s="7"/>
      <c r="O16" s="7" t="str">
        <f>+Finnmark!A14</f>
        <v>SAS2020</v>
      </c>
      <c r="P16" s="7"/>
      <c r="Q16" s="7" t="str">
        <f>+Trøndelag!A14</f>
        <v>HSE3007</v>
      </c>
      <c r="R16" s="7" t="str">
        <f>+Trøndelag!B14</f>
        <v>MPM3103</v>
      </c>
      <c r="S16" s="7"/>
      <c r="T16" s="7" t="str">
        <f>+Vestfold!B14</f>
        <v>TSK3103</v>
      </c>
      <c r="U16" s="7"/>
      <c r="V16" s="7" t="str">
        <f>+Telemark!B14</f>
        <v>MOD3103</v>
      </c>
      <c r="W16" s="7" t="str">
        <f>+Vestland!A14</f>
        <v>FFA2005</v>
      </c>
      <c r="X16" s="7" t="str">
        <f>+Vestland!B14</f>
        <v>ITF3107</v>
      </c>
      <c r="Y16" s="28" t="str">
        <f>+Akershus!A14</f>
        <v>EKD3002</v>
      </c>
      <c r="Z16" s="24"/>
      <c r="AA16" s="28"/>
      <c r="AB16" s="24" t="str">
        <f>+Buskerud!B14</f>
        <v>TEL3030</v>
      </c>
      <c r="AC16" s="24" t="str">
        <f>+Østfold!A14</f>
        <v>MAR2015</v>
      </c>
      <c r="AD16" s="24" t="str">
        <f>+Østfold!B14</f>
        <v>MEL3030</v>
      </c>
    </row>
    <row r="17" spans="1:30" ht="15.6" x14ac:dyDescent="0.3">
      <c r="A17" s="7"/>
      <c r="B17" s="7" t="str">
        <f>+Agder!B15</f>
        <v>PLF3103</v>
      </c>
      <c r="C17" s="7" t="str">
        <f>+Innlandet!A15</f>
        <v>TRT2004</v>
      </c>
      <c r="D17" s="7" t="str">
        <f>+Innlandet!B15</f>
        <v>KBB3103</v>
      </c>
      <c r="E17" s="7" t="str">
        <f>+'Møre og Romsdal'!A15</f>
        <v>RMF1006</v>
      </c>
      <c r="F17" s="7" t="str">
        <f>+'Møre og Romsdal'!B15</f>
        <v>BSM3103</v>
      </c>
      <c r="G17" s="23"/>
      <c r="H17" s="7"/>
      <c r="I17" s="7" t="str">
        <f>+Oslo!A15</f>
        <v>HUD3010</v>
      </c>
      <c r="J17" s="7"/>
      <c r="K17" s="7" t="str">
        <f>+Rogaland!A15</f>
        <v>TIP1007</v>
      </c>
      <c r="L17" s="7" t="str">
        <f>+Rogaland!B15</f>
        <v>POM3103</v>
      </c>
      <c r="M17" s="11"/>
      <c r="N17" s="7"/>
      <c r="O17" s="7" t="str">
        <f>+Finnmark!A15</f>
        <v>KVV2001</v>
      </c>
      <c r="P17" s="7"/>
      <c r="Q17" s="7" t="str">
        <f>+Trøndelag!A15</f>
        <v>KEM2004</v>
      </c>
      <c r="R17" s="7" t="str">
        <f>+Trøndelag!B15</f>
        <v>MSY3103</v>
      </c>
      <c r="S17" s="7"/>
      <c r="T17" s="7" t="str">
        <f>+Vestfold!B15</f>
        <v>VAF3103</v>
      </c>
      <c r="U17" s="7"/>
      <c r="V17" s="7" t="str">
        <f>+Telemark!B15</f>
        <v>KLO3103</v>
      </c>
      <c r="W17" s="7" t="str">
        <f>+Vestland!A15</f>
        <v>BAK2001</v>
      </c>
      <c r="X17" s="7" t="str">
        <f>+Vestland!B15</f>
        <v>IOV3103</v>
      </c>
      <c r="Y17" s="28" t="str">
        <f>+Akershus!A15</f>
        <v>BUA2005</v>
      </c>
      <c r="Z17" s="7"/>
      <c r="AA17" s="28"/>
      <c r="AB17" s="24" t="str">
        <f>+Buskerud!B15</f>
        <v>BDR3103</v>
      </c>
      <c r="AC17" s="24"/>
      <c r="AD17" s="24" t="str">
        <f>+Østfold!B15</f>
        <v>MEL3103</v>
      </c>
    </row>
    <row r="18" spans="1:30" ht="15.6" x14ac:dyDescent="0.3">
      <c r="A18" s="23"/>
      <c r="B18" s="7" t="str">
        <f>+Agder!B16</f>
        <v>RSD3103</v>
      </c>
      <c r="C18" s="7" t="str">
        <f>+Innlandet!A16</f>
        <v>TRT2005</v>
      </c>
      <c r="D18" s="7" t="str">
        <f>+Innlandet!B16</f>
        <v>LMM3103</v>
      </c>
      <c r="E18" s="7" t="str">
        <f>+'Møre og Romsdal'!A16</f>
        <v>RMF1007</v>
      </c>
      <c r="F18" s="7" t="str">
        <f>+'Møre og Romsdal'!B16</f>
        <v>GBF3103</v>
      </c>
      <c r="G18" s="7"/>
      <c r="H18" s="7"/>
      <c r="I18" s="7" t="str">
        <f>+Oslo!A16</f>
        <v>HUD3011</v>
      </c>
      <c r="J18" s="7"/>
      <c r="K18" s="7" t="str">
        <f>+Rogaland!A16</f>
        <v>TIP1008</v>
      </c>
      <c r="L18" s="7" t="str">
        <f>+Rogaland!B16</f>
        <v>SIG3003</v>
      </c>
      <c r="M18" s="11"/>
      <c r="N18" s="7"/>
      <c r="O18" s="7" t="str">
        <f>+Finnmark!A16</f>
        <v>KVV2002</v>
      </c>
      <c r="P18" s="7"/>
      <c r="Q18" s="7" t="str">
        <f>+Trøndelag!A16</f>
        <v>KEM2005</v>
      </c>
      <c r="R18" s="7" t="str">
        <f>+Trøndelag!B16</f>
        <v>PLA3103</v>
      </c>
      <c r="S18" s="7"/>
      <c r="T18" s="7" t="str">
        <f>+Vestfold!B16</f>
        <v>MOT3103</v>
      </c>
      <c r="U18" s="7"/>
      <c r="V18" s="7" t="str">
        <f>+Telemark!B16</f>
        <v>SBF3103</v>
      </c>
      <c r="W18" s="7" t="str">
        <f>+Vestland!A16</f>
        <v>BAK2002</v>
      </c>
      <c r="X18" s="7" t="str">
        <f>+Vestland!B16</f>
        <v>TLM3103</v>
      </c>
      <c r="Y18" s="28" t="str">
        <f>+Akershus!A16</f>
        <v>BUA2006</v>
      </c>
      <c r="Z18" s="7"/>
      <c r="AA18" s="7"/>
      <c r="AB18" s="24" t="str">
        <f>+Buskerud!B16</f>
        <v>SOA3103</v>
      </c>
      <c r="AC18" s="24"/>
      <c r="AD18" s="24" t="str">
        <f>+Østfold!B16</f>
        <v>MEL3104</v>
      </c>
    </row>
    <row r="19" spans="1:30" ht="15.6" x14ac:dyDescent="0.3">
      <c r="A19" s="7"/>
      <c r="B19" s="7"/>
      <c r="C19" s="7"/>
      <c r="D19" s="7" t="str">
        <f>+Innlandet!B17</f>
        <v>ROF3103</v>
      </c>
      <c r="E19" s="7"/>
      <c r="F19" s="7" t="str">
        <f>+'Møre og Romsdal'!B17</f>
        <v>BTK3103</v>
      </c>
      <c r="G19" s="7"/>
      <c r="H19" s="7"/>
      <c r="I19" s="7" t="str">
        <f>+Oslo!A17</f>
        <v>INT3004</v>
      </c>
      <c r="J19" s="7"/>
      <c r="K19" s="7"/>
      <c r="L19" s="7" t="str">
        <f>+Rogaland!B17</f>
        <v>SIG3030</v>
      </c>
      <c r="M19" s="11"/>
      <c r="N19" s="7"/>
      <c r="O19" s="7" t="str">
        <f>+Finnmark!A17</f>
        <v>KVV2003</v>
      </c>
      <c r="P19" s="7"/>
      <c r="Q19" s="7" t="str">
        <f>+Trøndelag!A17</f>
        <v>NAB3007</v>
      </c>
      <c r="R19" s="7" t="str">
        <f>+Trøndelag!B17</f>
        <v>PRO3103</v>
      </c>
      <c r="S19" s="11"/>
      <c r="T19" s="7" t="str">
        <f>+Vestfold!B17</f>
        <v>BUA3103</v>
      </c>
      <c r="U19" s="7"/>
      <c r="V19" s="7" t="str">
        <f>+Telemark!B17</f>
        <v>IME3103</v>
      </c>
      <c r="W19" s="7" t="str">
        <f>+Vestland!A17</f>
        <v>LGA2010</v>
      </c>
      <c r="X19" s="7" t="str">
        <f>+Vestland!B17</f>
        <v>VIK3103</v>
      </c>
      <c r="Y19" s="28" t="str">
        <f>+Akershus!A17</f>
        <v>BUA2007</v>
      </c>
      <c r="Z19" s="7"/>
      <c r="AA19" s="7"/>
      <c r="AB19" s="24" t="str">
        <f>+Buskerud!B17</f>
        <v>GVF3103</v>
      </c>
      <c r="AC19" s="24"/>
      <c r="AD19" s="24" t="str">
        <f>+Østfold!B17</f>
        <v>SIK3103</v>
      </c>
    </row>
    <row r="20" spans="1:30" ht="15.6" x14ac:dyDescent="0.3">
      <c r="A20" s="7"/>
      <c r="B20" s="7"/>
      <c r="C20" s="7"/>
      <c r="D20" s="7" t="str">
        <f>+Innlandet!B18</f>
        <v>STR3103</v>
      </c>
      <c r="E20" s="7"/>
      <c r="F20" s="7" t="str">
        <f>+'Møre og Romsdal'!B18</f>
        <v>AMM3003</v>
      </c>
      <c r="G20" s="7"/>
      <c r="H20" s="7"/>
      <c r="I20" s="7" t="str">
        <f>+Oslo!A18</f>
        <v>INT3005</v>
      </c>
      <c r="J20" s="7"/>
      <c r="K20" s="7"/>
      <c r="L20" s="7" t="str">
        <f>+Rogaland!B18</f>
        <v>SLG3103</v>
      </c>
      <c r="M20" s="11"/>
      <c r="N20" s="7"/>
      <c r="O20" s="7"/>
      <c r="P20" s="7"/>
      <c r="Q20" s="7" t="str">
        <f>+Trøndelag!A18</f>
        <v>NAB3010</v>
      </c>
      <c r="R20" s="7" t="str">
        <f>+Trøndelag!B18</f>
        <v>RLF3102</v>
      </c>
      <c r="S20" s="11"/>
      <c r="T20" s="7" t="str">
        <f>+Vestfold!B18</f>
        <v>KOK3103</v>
      </c>
      <c r="U20" s="7"/>
      <c r="V20" s="7">
        <f>+Telemark!B18</f>
        <v>0</v>
      </c>
      <c r="W20" s="7" t="str">
        <f>+Vestland!A18</f>
        <v>LGA2011</v>
      </c>
      <c r="X20" s="7" t="str">
        <f>+Vestland!B18</f>
        <v>LOG3103</v>
      </c>
      <c r="Y20" s="28" t="str">
        <f>+Akershus!A18</f>
        <v>KJT2004</v>
      </c>
      <c r="Z20" s="7"/>
      <c r="AA20" s="7"/>
      <c r="AB20" s="24" t="str">
        <f>+Buskerud!B18</f>
        <v>FMF3013</v>
      </c>
      <c r="AC20" s="24"/>
      <c r="AD20" s="24" t="str">
        <f>+Østfold!B18</f>
        <v>SVE3103</v>
      </c>
    </row>
    <row r="21" spans="1:30" ht="15.6" x14ac:dyDescent="0.3">
      <c r="A21" s="7"/>
      <c r="B21" s="7"/>
      <c r="C21" s="7"/>
      <c r="D21" s="7" t="str">
        <f>+Innlandet!B19</f>
        <v>TOG3103</v>
      </c>
      <c r="E21" s="7"/>
      <c r="F21" s="7" t="str">
        <f>+'Møre og Romsdal'!B19</f>
        <v>AMM3030</v>
      </c>
      <c r="G21" s="7"/>
      <c r="H21" s="7"/>
      <c r="I21" s="7" t="str">
        <f>+Oslo!A19</f>
        <v>MED2005</v>
      </c>
      <c r="J21" s="7"/>
      <c r="K21" s="7"/>
      <c r="L21" s="7" t="str">
        <f>+Rogaland!B19</f>
        <v>SME3103</v>
      </c>
      <c r="M21" s="11"/>
      <c r="N21" s="7"/>
      <c r="O21" s="7"/>
      <c r="P21" s="7"/>
      <c r="Q21" s="7" t="str">
        <f>+Trøndelag!A19</f>
        <v>RLF2001</v>
      </c>
      <c r="R21" s="7" t="str">
        <f>+Trøndelag!B19</f>
        <v>RLF3103</v>
      </c>
      <c r="S21" s="7"/>
      <c r="T21" s="7" t="str">
        <f>+Vestfold!B19</f>
        <v>IMF3103</v>
      </c>
      <c r="U21" s="7"/>
      <c r="V21" s="7"/>
      <c r="W21" s="7" t="str">
        <f>+Vestland!A19</f>
        <v>MEL3006</v>
      </c>
      <c r="X21" s="7" t="str">
        <f>+Vestland!B19</f>
        <v>ANG3103</v>
      </c>
      <c r="Y21" s="28" t="str">
        <f>+Akershus!A19</f>
        <v>KJT2005</v>
      </c>
      <c r="Z21" s="7"/>
      <c r="AA21" s="7"/>
      <c r="AB21" s="7"/>
      <c r="AC21" s="24"/>
      <c r="AD21" s="24" t="str">
        <f>+Østfold!B19</f>
        <v>AMF3103</v>
      </c>
    </row>
    <row r="22" spans="1:30" ht="15.6" x14ac:dyDescent="0.3">
      <c r="A22" s="7"/>
      <c r="B22" s="7"/>
      <c r="C22" s="7"/>
      <c r="D22" s="7" t="str">
        <f>+Innlandet!B20</f>
        <v>VEN3103</v>
      </c>
      <c r="E22" s="7"/>
      <c r="F22" s="7"/>
      <c r="G22" s="7"/>
      <c r="H22" s="7"/>
      <c r="I22" s="7" t="str">
        <f>+Oslo!A20</f>
        <v>MED2006</v>
      </c>
      <c r="J22" s="7"/>
      <c r="K22" s="23"/>
      <c r="L22" s="7" t="str">
        <f>+Rogaland!B20</f>
        <v>TKS3103</v>
      </c>
      <c r="M22" s="11"/>
      <c r="N22" s="7"/>
      <c r="O22" s="7"/>
      <c r="P22" s="7"/>
      <c r="Q22" s="7" t="str">
        <f>+Trøndelag!A20</f>
        <v>RLF2002</v>
      </c>
      <c r="R22" s="7" t="str">
        <f>+Trøndelag!B20</f>
        <v>RLV3103</v>
      </c>
      <c r="S22" s="7"/>
      <c r="T22" s="7"/>
      <c r="U22" s="7"/>
      <c r="V22" s="7"/>
      <c r="W22" s="7" t="str">
        <f>+Vestland!A20</f>
        <v>MEL3007</v>
      </c>
      <c r="X22" s="7"/>
      <c r="Y22" s="28" t="str">
        <f>+Akershus!A20</f>
        <v>AMB2005</v>
      </c>
      <c r="Z22" s="7"/>
      <c r="AA22" s="7"/>
      <c r="AB22" s="7"/>
      <c r="AC22" s="24"/>
      <c r="AD22" s="24" t="str">
        <f>+Østfold!B20</f>
        <v>AUT4002</v>
      </c>
    </row>
    <row r="23" spans="1:30" ht="15.6" x14ac:dyDescent="0.3">
      <c r="A23" s="7"/>
      <c r="B23" s="7"/>
      <c r="C23" s="7"/>
      <c r="D23" s="7" t="str">
        <f>+Innlandet!B21</f>
        <v>VOV3103</v>
      </c>
      <c r="E23" s="7"/>
      <c r="F23" s="7"/>
      <c r="G23" s="7"/>
      <c r="H23" s="7"/>
      <c r="I23" s="7" t="str">
        <f>+Oslo!A21</f>
        <v>MED2007</v>
      </c>
      <c r="J23" s="7"/>
      <c r="K23" s="7"/>
      <c r="L23" s="7" t="str">
        <f>+Rogaland!B21</f>
        <v>TSR3103</v>
      </c>
      <c r="M23" s="11"/>
      <c r="N23" s="7"/>
      <c r="O23" s="7"/>
      <c r="P23" s="7"/>
      <c r="Q23" s="7" t="str">
        <f>+Trøndelag!A21</f>
        <v>RLF2003</v>
      </c>
      <c r="R23" s="7" t="str">
        <f>+Trøndelag!B21</f>
        <v>MBT3103</v>
      </c>
      <c r="S23" s="7"/>
      <c r="T23" s="7"/>
      <c r="U23" s="7"/>
      <c r="V23" s="7"/>
      <c r="W23" s="7" t="str">
        <f>+Vestland!A21</f>
        <v>MEL3008</v>
      </c>
      <c r="X23" s="7"/>
      <c r="Y23" s="28" t="str">
        <f>+Akershus!A21</f>
        <v>AMB2006</v>
      </c>
      <c r="Z23" s="7"/>
      <c r="AA23" s="7"/>
      <c r="AB23" s="7"/>
      <c r="AC23" s="24"/>
      <c r="AD23" s="24" t="str">
        <f>+Østfold!B21</f>
        <v>AUT4003</v>
      </c>
    </row>
    <row r="24" spans="1:30" ht="15.6" x14ac:dyDescent="0.3">
      <c r="A24" s="7"/>
      <c r="B24" s="7"/>
      <c r="C24" s="7"/>
      <c r="D24" s="7" t="str">
        <f>+Innlandet!B22</f>
        <v>ELE2102</v>
      </c>
      <c r="E24" s="7"/>
      <c r="F24" s="7"/>
      <c r="G24" s="7"/>
      <c r="H24" s="7"/>
      <c r="I24" s="7"/>
      <c r="J24" s="7"/>
      <c r="K24" s="7"/>
      <c r="L24" s="7" t="str">
        <f>+Rogaland!B22</f>
        <v>DEL2102</v>
      </c>
      <c r="M24" s="11"/>
      <c r="N24" s="3"/>
      <c r="O24" s="7"/>
      <c r="P24" s="7"/>
      <c r="Q24" s="7" t="str">
        <f>+Trøndelag!A22</f>
        <v>STH2001</v>
      </c>
      <c r="R24" s="7" t="str">
        <f>+Trøndelag!B22</f>
        <v>IOM3103</v>
      </c>
      <c r="S24" s="23"/>
      <c r="T24" s="7"/>
      <c r="U24" s="7"/>
      <c r="V24" s="7"/>
      <c r="W24" s="7" t="str">
        <f>+Vestland!A22</f>
        <v>MEL3009</v>
      </c>
      <c r="X24" s="7"/>
      <c r="Y24" s="28" t="str">
        <f>+Akershus!A22</f>
        <v>AMB2007</v>
      </c>
      <c r="Z24" s="7"/>
      <c r="AA24" s="7"/>
      <c r="AB24" s="7"/>
      <c r="AC24" s="24"/>
      <c r="AD24" s="24" t="str">
        <f>+Østfold!B22</f>
        <v>AUT4030</v>
      </c>
    </row>
    <row r="25" spans="1:30" ht="15.6" x14ac:dyDescent="0.3">
      <c r="A25" s="7"/>
      <c r="B25" s="7"/>
      <c r="C25" s="7"/>
      <c r="D25" s="7" t="str">
        <f>+Innlandet!B23</f>
        <v>GAR3103</v>
      </c>
      <c r="E25" s="23"/>
      <c r="F25" s="7"/>
      <c r="G25" s="7"/>
      <c r="H25" s="7"/>
      <c r="I25" s="7"/>
      <c r="J25" s="7"/>
      <c r="K25" s="7"/>
      <c r="L25" s="7" t="str">
        <f>+Rogaland!B23</f>
        <v>EKF3103</v>
      </c>
      <c r="M25" s="11"/>
      <c r="N25" s="3"/>
      <c r="O25" s="7"/>
      <c r="P25" s="7"/>
      <c r="Q25" s="7" t="str">
        <f>+Trøndelag!A23</f>
        <v>STH2002</v>
      </c>
      <c r="R25" s="7" t="str">
        <f>+Trøndelag!B23</f>
        <v>BMF2102</v>
      </c>
      <c r="S25" s="7"/>
      <c r="T25" s="7"/>
      <c r="U25" s="7"/>
      <c r="V25" s="7"/>
      <c r="W25" s="7" t="str">
        <f>+Vestland!A23</f>
        <v>MPR2001</v>
      </c>
      <c r="X25" s="7"/>
      <c r="Y25" s="28" t="str">
        <f>+Akershus!A23</f>
        <v>DTH1001</v>
      </c>
      <c r="Z25" s="7"/>
      <c r="AA25" s="35"/>
      <c r="AB25" s="7"/>
      <c r="AC25" s="24"/>
      <c r="AD25" s="24" t="str">
        <f>+Østfold!B23</f>
        <v>AUT2102</v>
      </c>
    </row>
    <row r="26" spans="1:30" ht="15.6" x14ac:dyDescent="0.3">
      <c r="A26" s="7"/>
      <c r="B26" s="7"/>
      <c r="C26" s="7"/>
      <c r="D26" s="7" t="str">
        <f>+Innlandet!B24</f>
        <v>SKF3103</v>
      </c>
      <c r="E26" s="7"/>
      <c r="F26" s="7"/>
      <c r="G26" s="7"/>
      <c r="H26" s="7"/>
      <c r="I26" s="7"/>
      <c r="J26" s="7"/>
      <c r="K26" s="7"/>
      <c r="L26" s="7" t="str">
        <f>+Rogaland!B24</f>
        <v>DAT3103</v>
      </c>
      <c r="M26" s="11"/>
      <c r="N26" s="3"/>
      <c r="O26" s="7"/>
      <c r="P26" s="7"/>
      <c r="Q26" s="7"/>
      <c r="R26" s="7" t="str">
        <f>+Trøndelag!B24</f>
        <v>BYM3103</v>
      </c>
      <c r="S26" s="7"/>
      <c r="T26" s="7"/>
      <c r="U26" s="7"/>
      <c r="V26" s="7"/>
      <c r="W26" s="7" t="str">
        <f>+Vestland!A24</f>
        <v>MPR2002</v>
      </c>
      <c r="X26" s="7"/>
      <c r="Y26" s="28" t="str">
        <f>+Akershus!A24</f>
        <v>DTH1002</v>
      </c>
      <c r="Z26" s="7"/>
      <c r="AA26" s="35"/>
      <c r="AB26" s="7"/>
      <c r="AC26" s="24"/>
      <c r="AD26" s="24" t="str">
        <f>+Østfold!B24</f>
        <v>KON3103</v>
      </c>
    </row>
    <row r="27" spans="1:30" ht="15.6" x14ac:dyDescent="0.3">
      <c r="A27" s="7"/>
      <c r="B27" s="7"/>
      <c r="C27" s="23"/>
      <c r="D27" s="7" t="str">
        <f>+Innlandet!B25</f>
        <v>BMK3103</v>
      </c>
      <c r="E27" s="7"/>
      <c r="F27" s="7"/>
      <c r="G27" s="7"/>
      <c r="H27" s="7"/>
      <c r="I27" s="23"/>
      <c r="J27" s="7"/>
      <c r="K27" s="7"/>
      <c r="L27" s="7" t="str">
        <f>+Rogaland!B25</f>
        <v>AUT3103</v>
      </c>
      <c r="M27" s="11"/>
      <c r="N27" s="3"/>
      <c r="O27" s="7"/>
      <c r="P27" s="7"/>
      <c r="Q27" s="7"/>
      <c r="R27" s="7" t="str">
        <f>+Trøndelag!B25</f>
        <v>TMF3103</v>
      </c>
      <c r="S27" s="7"/>
      <c r="T27" s="7"/>
      <c r="U27" s="7"/>
      <c r="V27" s="7"/>
      <c r="W27" s="7" t="str">
        <f>+Vestland!A25</f>
        <v>SSR1001</v>
      </c>
      <c r="X27" s="7"/>
      <c r="Y27" s="28"/>
      <c r="Z27" s="7"/>
      <c r="AA27" s="35"/>
      <c r="AB27" s="7"/>
      <c r="AC27" s="24"/>
      <c r="AD27" s="24" t="str">
        <f>+Østfold!B25</f>
        <v>PFD3103</v>
      </c>
    </row>
    <row r="28" spans="1:30" ht="15.6" x14ac:dyDescent="0.3">
      <c r="A28" s="7"/>
      <c r="B28" s="7"/>
      <c r="C28" s="15"/>
      <c r="D28" s="7" t="str">
        <f>+Innlandet!B26</f>
        <v>GLA3103</v>
      </c>
      <c r="E28" s="7"/>
      <c r="F28" s="7"/>
      <c r="G28" s="7"/>
      <c r="H28" s="7"/>
      <c r="I28" s="7"/>
      <c r="J28" s="7"/>
      <c r="K28" s="7"/>
      <c r="L28" s="7" t="str">
        <f>+Rogaland!B26</f>
        <v>BSK3103</v>
      </c>
      <c r="M28" s="11"/>
      <c r="N28" s="3"/>
      <c r="O28" s="7"/>
      <c r="P28" s="7"/>
      <c r="Q28" s="7"/>
      <c r="R28" s="7" t="str">
        <f>+Trøndelag!B26</f>
        <v>ISL3103</v>
      </c>
      <c r="S28" s="7"/>
      <c r="T28" s="7"/>
      <c r="U28" s="7"/>
      <c r="V28" s="7"/>
      <c r="W28" s="7" t="str">
        <f>+Vestland!A26</f>
        <v>SSR1002</v>
      </c>
      <c r="X28" s="7"/>
      <c r="Y28" s="28"/>
      <c r="Z28" s="7"/>
      <c r="AA28" s="35"/>
      <c r="AB28" s="7"/>
      <c r="AC28" s="24"/>
      <c r="AD28" s="24" t="str">
        <f>+Østfold!B26</f>
        <v>SER3103</v>
      </c>
    </row>
    <row r="29" spans="1:30" ht="15.6" x14ac:dyDescent="0.3">
      <c r="A29" s="7"/>
      <c r="B29" s="7"/>
      <c r="C29" s="15"/>
      <c r="D29" s="7" t="str">
        <f>+Innlandet!B27</f>
        <v>VBL3103</v>
      </c>
      <c r="E29" s="7"/>
      <c r="F29" s="7"/>
      <c r="G29" s="7"/>
      <c r="H29" s="7"/>
      <c r="I29" s="7"/>
      <c r="J29" s="7"/>
      <c r="K29" s="7"/>
      <c r="L29" s="7" t="str">
        <f>+Rogaland!B27</f>
        <v>VOA3103</v>
      </c>
      <c r="M29" s="11"/>
      <c r="N29" s="3"/>
      <c r="O29" s="7"/>
      <c r="P29" s="7"/>
      <c r="Q29" s="7"/>
      <c r="R29" s="7" t="str">
        <f>+Trøndelag!B27</f>
        <v>BIP3103</v>
      </c>
      <c r="S29" s="7"/>
      <c r="T29" s="7"/>
      <c r="U29" s="7"/>
      <c r="V29" s="7"/>
      <c r="W29" s="7" t="str">
        <f>+Vestland!A27</f>
        <v>SSR1003</v>
      </c>
      <c r="X29" s="7"/>
      <c r="Y29" s="28"/>
      <c r="Z29" s="7"/>
      <c r="AA29" s="35"/>
      <c r="AB29" s="7"/>
      <c r="AC29" s="35"/>
      <c r="AD29" s="24" t="str">
        <f>+Østfold!B27</f>
        <v>SMP3103</v>
      </c>
    </row>
    <row r="30" spans="1:30" ht="15.6" x14ac:dyDescent="0.3">
      <c r="A30" s="7"/>
      <c r="B30" s="3"/>
      <c r="C30" s="15"/>
      <c r="D30" s="7"/>
      <c r="E30" s="7"/>
      <c r="F30" s="7"/>
      <c r="G30" s="7"/>
      <c r="H30" s="7"/>
      <c r="I30" s="7"/>
      <c r="J30" s="7"/>
      <c r="K30" s="7"/>
      <c r="L30" s="7" t="str">
        <f>+Rogaland!B28</f>
        <v>CNC3103</v>
      </c>
      <c r="M30" s="7"/>
      <c r="N30" s="7"/>
      <c r="O30" s="3"/>
      <c r="P30" s="7"/>
      <c r="Q30" s="23"/>
      <c r="R30" s="7"/>
      <c r="S30" s="7"/>
      <c r="T30" s="7"/>
      <c r="U30" s="7"/>
      <c r="V30" s="7"/>
      <c r="W30" s="7" t="str">
        <f>+Vestland!A28</f>
        <v>TOL2001</v>
      </c>
      <c r="X30" s="7"/>
      <c r="Y30" s="28"/>
      <c r="Z30" s="7"/>
      <c r="AA30" s="35"/>
      <c r="AB30" s="7"/>
      <c r="AC30" s="35"/>
      <c r="AD30" s="24" t="str">
        <f>+Østfold!B28</f>
        <v>MET3103</v>
      </c>
    </row>
    <row r="31" spans="1:30" ht="15.6" x14ac:dyDescent="0.3">
      <c r="A31" s="7"/>
      <c r="B31" s="3"/>
      <c r="C31" s="7"/>
      <c r="D31" s="7"/>
      <c r="E31" s="7"/>
      <c r="F31" s="7"/>
      <c r="G31" s="7"/>
      <c r="H31" s="7"/>
      <c r="I31" s="7"/>
      <c r="J31" s="7"/>
      <c r="K31" s="7"/>
      <c r="L31" s="7" t="str">
        <f>+Rogaland!B29</f>
        <v>ASF3103</v>
      </c>
      <c r="M31" s="3"/>
      <c r="N31" s="3"/>
      <c r="O31" s="3"/>
      <c r="P31" s="7"/>
      <c r="Q31" s="7"/>
      <c r="R31" s="7"/>
      <c r="S31" s="3"/>
      <c r="T31" s="7"/>
      <c r="U31" s="7"/>
      <c r="V31" s="7"/>
      <c r="W31" s="7" t="str">
        <f>+Vestland!A29</f>
        <v>TOL2002</v>
      </c>
      <c r="X31" s="7"/>
      <c r="Y31" s="35"/>
      <c r="Z31" s="7"/>
      <c r="AA31" s="35"/>
      <c r="AB31" s="7"/>
      <c r="AC31" s="35"/>
      <c r="AD31" s="24" t="str">
        <f>+Østfold!B29</f>
        <v>SYM3103</v>
      </c>
    </row>
    <row r="32" spans="1:30" ht="15.6" x14ac:dyDescent="0.3">
      <c r="A32" s="7"/>
      <c r="B32" s="3"/>
      <c r="C32" s="7"/>
      <c r="D32" s="7"/>
      <c r="E32" s="7"/>
      <c r="F32" s="7"/>
      <c r="G32" s="7"/>
      <c r="H32" s="7"/>
      <c r="I32" s="7"/>
      <c r="J32" s="7"/>
      <c r="K32" s="7"/>
      <c r="L32" s="7" t="str">
        <f>+Rogaland!B30</f>
        <v>BRM3103</v>
      </c>
      <c r="M32" s="3"/>
      <c r="N32" s="3"/>
      <c r="O32" s="3"/>
      <c r="P32" s="7"/>
      <c r="Q32" s="7"/>
      <c r="R32" s="7"/>
      <c r="S32" s="3"/>
      <c r="T32" s="7"/>
      <c r="U32" s="7"/>
      <c r="V32" s="7"/>
      <c r="W32" s="7" t="str">
        <f>+Vestland!A30</f>
        <v>TOL2003</v>
      </c>
      <c r="X32" s="7"/>
      <c r="Y32" s="7"/>
      <c r="Z32" s="7"/>
      <c r="AA32" s="7"/>
      <c r="AB32" s="7"/>
      <c r="AC32" s="7"/>
      <c r="AD32" s="24"/>
    </row>
    <row r="33" spans="1:31" ht="15.6" x14ac:dyDescent="0.3">
      <c r="A33" s="3"/>
      <c r="B33" s="3"/>
      <c r="C33" s="3"/>
      <c r="D33" s="36"/>
      <c r="E33" s="3"/>
      <c r="F33" s="3"/>
      <c r="G33" s="3"/>
      <c r="H33" s="3"/>
      <c r="I33" s="3"/>
      <c r="J33" s="3"/>
      <c r="K33" s="3"/>
      <c r="L33" s="7" t="str">
        <f>+Rogaland!B31</f>
        <v>BFB3103</v>
      </c>
      <c r="M33" s="7"/>
      <c r="N33" s="3"/>
      <c r="O33" s="3"/>
      <c r="P33" s="3"/>
      <c r="Q33" s="3"/>
      <c r="R33" s="7"/>
      <c r="S33" s="3"/>
      <c r="T33" s="4"/>
      <c r="U33" s="3"/>
      <c r="V33" s="3"/>
      <c r="W33" s="7" t="str">
        <f>+Vestland!A31</f>
        <v>IDR2026</v>
      </c>
      <c r="X33" s="7"/>
      <c r="Y33" s="3"/>
      <c r="Z33" s="3"/>
      <c r="AA33" s="3"/>
      <c r="AB33" s="3"/>
      <c r="AC33" s="3"/>
      <c r="AD33" s="24"/>
    </row>
    <row r="34" spans="1:31" ht="15.6" x14ac:dyDescent="0.3">
      <c r="A34" s="3"/>
      <c r="B34" s="3"/>
      <c r="C34" s="3"/>
      <c r="D34" s="3"/>
      <c r="E34" s="3"/>
      <c r="F34" s="20"/>
      <c r="G34" s="3"/>
      <c r="H34" s="3"/>
      <c r="I34" s="3"/>
      <c r="J34" s="3"/>
      <c r="K34" s="3"/>
      <c r="L34" s="7"/>
      <c r="M34" s="7"/>
      <c r="N34" s="3"/>
      <c r="O34" s="3"/>
      <c r="P34" s="3"/>
      <c r="Q34" s="3"/>
      <c r="R34" s="7"/>
      <c r="S34" s="3"/>
      <c r="T34" s="3"/>
      <c r="U34" s="3"/>
      <c r="V34" s="3"/>
      <c r="W34" s="7"/>
      <c r="X34" s="7"/>
      <c r="Y34" s="7"/>
      <c r="Z34" s="3"/>
      <c r="AA34" s="7"/>
      <c r="AB34" s="3"/>
      <c r="AC34" s="7"/>
      <c r="AD34" s="24"/>
    </row>
    <row r="35" spans="1:31" ht="15.6" x14ac:dyDescent="0.3">
      <c r="A35" s="3"/>
      <c r="B35" s="3"/>
      <c r="C35" s="3"/>
      <c r="D35" s="3"/>
      <c r="E35" s="3"/>
      <c r="F35" s="20"/>
      <c r="G35" s="11"/>
      <c r="H35" s="11"/>
      <c r="I35" s="3"/>
      <c r="J35" s="11"/>
      <c r="K35" s="3"/>
      <c r="L35" s="7"/>
      <c r="M35" s="23"/>
      <c r="N35" s="3"/>
      <c r="O35" s="3"/>
      <c r="P35" s="3"/>
      <c r="Q35" s="3"/>
      <c r="R35" s="7"/>
      <c r="S35" s="3"/>
      <c r="T35" s="11"/>
      <c r="U35" s="3"/>
      <c r="V35" s="3"/>
      <c r="W35" s="7"/>
      <c r="X35" s="7"/>
      <c r="Y35" s="7"/>
      <c r="Z35" s="3"/>
      <c r="AA35" s="7"/>
      <c r="AB35" s="3"/>
      <c r="AC35" s="7"/>
      <c r="AD35" s="24"/>
    </row>
    <row r="36" spans="1:31" ht="15.6" x14ac:dyDescent="0.3">
      <c r="A36" s="3"/>
      <c r="B36" s="3"/>
      <c r="C36" s="3"/>
      <c r="D36" s="23"/>
      <c r="E36" s="3"/>
      <c r="F36" s="20"/>
      <c r="G36" s="11"/>
      <c r="H36" s="11"/>
      <c r="I36" s="3"/>
      <c r="J36" s="11"/>
      <c r="K36" s="3"/>
      <c r="L36" s="3"/>
      <c r="M36" s="3"/>
      <c r="N36" s="3"/>
      <c r="O36" s="7"/>
      <c r="P36" s="3"/>
      <c r="Q36" s="3"/>
      <c r="R36" s="7"/>
      <c r="S36" s="3"/>
      <c r="T36" s="11"/>
      <c r="U36" s="3"/>
      <c r="V36" s="3"/>
      <c r="W36" s="7"/>
      <c r="X36" s="7"/>
      <c r="Y36" s="7"/>
      <c r="Z36" s="3"/>
      <c r="AA36" s="7"/>
      <c r="AB36" s="3"/>
      <c r="AC36" s="7"/>
      <c r="AD36" s="24"/>
    </row>
    <row r="37" spans="1:31" ht="15.6" x14ac:dyDescent="0.3">
      <c r="A37" s="3"/>
      <c r="B37" s="3"/>
      <c r="C37" s="3"/>
      <c r="D37" s="11"/>
      <c r="E37" s="11"/>
      <c r="F37" s="20"/>
      <c r="G37" s="11"/>
      <c r="H37" s="11"/>
      <c r="I37" s="31"/>
      <c r="J37" s="3"/>
      <c r="K37" s="3"/>
      <c r="L37" s="3"/>
      <c r="M37" s="3"/>
      <c r="N37" s="3"/>
      <c r="O37" s="3"/>
      <c r="P37" s="3"/>
      <c r="Q37" s="3"/>
      <c r="R37" s="3"/>
      <c r="S37" s="3"/>
      <c r="T37" s="11"/>
      <c r="U37" s="29"/>
      <c r="V37" s="29"/>
      <c r="W37" s="3"/>
      <c r="X37" s="3"/>
      <c r="Y37" s="7"/>
      <c r="Z37" s="3"/>
      <c r="AA37" s="7"/>
      <c r="AB37" s="3"/>
      <c r="AC37" s="7"/>
      <c r="AD37" s="24"/>
    </row>
    <row r="38" spans="1:31" ht="15.6" x14ac:dyDescent="0.3">
      <c r="A38" s="3"/>
      <c r="B38" s="3"/>
      <c r="C38" s="3"/>
      <c r="D38" s="3" t="s">
        <v>18</v>
      </c>
      <c r="E38" s="3">
        <f>+A43+C43+E43+G43+I43+K43+M43+O43+Q43+S43+U43+W43+Y43+AA43+AC43</f>
        <v>211</v>
      </c>
      <c r="F38" s="20"/>
      <c r="G38" s="3"/>
      <c r="H38" s="37"/>
      <c r="I38" s="31"/>
      <c r="J38" s="11"/>
      <c r="K38" s="3"/>
      <c r="L38" s="3"/>
      <c r="M38" s="3"/>
      <c r="N38" s="3"/>
      <c r="O38" s="3"/>
      <c r="P38" s="3"/>
      <c r="Q38" s="3"/>
      <c r="R38" s="3"/>
      <c r="S38" s="3"/>
      <c r="T38" s="11"/>
      <c r="U38" s="3"/>
      <c r="V38" s="3"/>
      <c r="W38" s="11"/>
      <c r="X38" s="3"/>
      <c r="Y38" s="7"/>
      <c r="Z38" s="3"/>
      <c r="AA38" s="7"/>
      <c r="AB38" s="3"/>
      <c r="AC38" s="7"/>
      <c r="AD38" s="3"/>
    </row>
    <row r="39" spans="1:31" ht="16.2" thickBot="1" x14ac:dyDescent="0.35">
      <c r="A39" s="3"/>
      <c r="B39" s="3"/>
      <c r="C39" s="3"/>
      <c r="D39" s="30" t="s">
        <v>19</v>
      </c>
      <c r="E39" s="30">
        <f>+B43+D43+F43+H43+J43+L43+N43+P43+R43+T43+V43+X43+Z43+AB43+AD43</f>
        <v>240</v>
      </c>
      <c r="F39" s="20"/>
      <c r="G39" s="3"/>
      <c r="H39" s="37"/>
      <c r="I39" s="31"/>
      <c r="J39" s="11"/>
      <c r="K39" s="3"/>
      <c r="L39" s="3"/>
      <c r="M39" s="11"/>
      <c r="N39" s="3"/>
      <c r="O39" s="3"/>
      <c r="P39" s="9"/>
      <c r="Q39" s="3"/>
      <c r="R39" s="3"/>
      <c r="S39" s="3"/>
      <c r="T39" s="11"/>
      <c r="U39" s="3"/>
      <c r="V39" s="3"/>
      <c r="W39" s="11"/>
      <c r="X39" s="3"/>
      <c r="Z39" s="3"/>
      <c r="AB39" s="3"/>
      <c r="AD39" s="11"/>
    </row>
    <row r="40" spans="1:31" ht="16.2" thickBot="1" x14ac:dyDescent="0.35">
      <c r="A40" s="3"/>
      <c r="B40" s="3"/>
      <c r="C40" s="3"/>
      <c r="D40" s="14" t="s">
        <v>20</v>
      </c>
      <c r="E40" s="14">
        <f>+E38+E39</f>
        <v>451</v>
      </c>
      <c r="F40" s="20"/>
      <c r="G40" s="3"/>
      <c r="H40" s="3"/>
      <c r="I40" s="31"/>
      <c r="J40" s="3"/>
      <c r="K40" s="3"/>
      <c r="L40" s="3"/>
      <c r="M40" s="3"/>
      <c r="N40" s="3"/>
      <c r="O40" s="3"/>
      <c r="P40" s="3"/>
      <c r="Q40" s="3"/>
      <c r="R40" s="3"/>
      <c r="S40" s="3"/>
      <c r="T40" s="11"/>
      <c r="U40" s="3"/>
      <c r="V40" s="3"/>
      <c r="W40" s="22"/>
      <c r="X40" s="4"/>
      <c r="Y40" s="3"/>
      <c r="Z40" s="11"/>
      <c r="AA40" s="3"/>
      <c r="AB40" s="11"/>
      <c r="AC40" s="3"/>
      <c r="AD40" s="11"/>
    </row>
    <row r="41" spans="1:31" ht="15.6" x14ac:dyDescent="0.3">
      <c r="A41" s="3"/>
      <c r="B41" s="3"/>
      <c r="C41" s="3"/>
      <c r="D41" s="6"/>
      <c r="E41" s="13"/>
      <c r="F41" s="3"/>
      <c r="G41" s="6"/>
      <c r="H41" s="6"/>
      <c r="I41" s="11"/>
      <c r="J41" s="3"/>
      <c r="K41" s="3"/>
      <c r="L41" s="3"/>
      <c r="M41" s="10"/>
      <c r="N41" s="11"/>
      <c r="O41" s="3"/>
      <c r="P41" s="3"/>
      <c r="Q41" s="3"/>
      <c r="R41" s="3"/>
      <c r="S41" s="3"/>
      <c r="T41" s="11"/>
      <c r="U41" s="3"/>
      <c r="V41" s="3"/>
      <c r="W41" s="11"/>
      <c r="X41" s="3"/>
      <c r="Y41" s="11"/>
      <c r="Z41" s="11"/>
      <c r="AA41" s="11"/>
      <c r="AB41" s="11"/>
      <c r="AC41" s="11"/>
      <c r="AD41" s="11"/>
    </row>
    <row r="42" spans="1:31" ht="15.6" x14ac:dyDescent="0.3">
      <c r="A42" s="3"/>
      <c r="B42" s="3"/>
      <c r="C42" s="3"/>
      <c r="D42" s="4"/>
      <c r="E42" s="3"/>
      <c r="F42" s="3"/>
      <c r="G42" s="3"/>
      <c r="H42" s="3"/>
      <c r="I42" s="11"/>
      <c r="J42" s="3"/>
      <c r="K42" s="3"/>
      <c r="L42" s="3"/>
      <c r="M42" s="3"/>
      <c r="N42" s="11"/>
      <c r="O42" s="3"/>
      <c r="P42" s="3"/>
      <c r="Q42" s="3"/>
      <c r="R42" s="3"/>
      <c r="S42" s="3"/>
      <c r="T42" s="11"/>
      <c r="U42" s="3"/>
      <c r="V42" s="3"/>
      <c r="W42" s="11"/>
      <c r="X42" s="4"/>
      <c r="Y42" s="22"/>
      <c r="Z42" s="11"/>
      <c r="AA42" s="22"/>
      <c r="AB42" s="11"/>
      <c r="AC42" s="22"/>
      <c r="AD42" s="11"/>
    </row>
    <row r="43" spans="1:31" ht="15.6" x14ac:dyDescent="0.3">
      <c r="A43" s="3">
        <v>9</v>
      </c>
      <c r="B43" s="3">
        <v>14</v>
      </c>
      <c r="C43" s="3">
        <v>14</v>
      </c>
      <c r="D43" s="3">
        <v>25</v>
      </c>
      <c r="E43" s="3">
        <v>14</v>
      </c>
      <c r="F43" s="3">
        <v>17</v>
      </c>
      <c r="G43" s="11">
        <v>9</v>
      </c>
      <c r="H43" s="3">
        <v>1</v>
      </c>
      <c r="I43" s="21">
        <v>19</v>
      </c>
      <c r="J43" s="3">
        <v>7</v>
      </c>
      <c r="K43" s="3">
        <v>14</v>
      </c>
      <c r="L43" s="3">
        <v>29</v>
      </c>
      <c r="M43" s="3">
        <v>6</v>
      </c>
      <c r="N43" s="11">
        <v>11</v>
      </c>
      <c r="O43" s="3">
        <v>15</v>
      </c>
      <c r="P43" s="3">
        <v>11</v>
      </c>
      <c r="Q43" s="3">
        <v>21</v>
      </c>
      <c r="R43" s="3">
        <v>25</v>
      </c>
      <c r="S43" s="3">
        <v>8</v>
      </c>
      <c r="T43" s="11">
        <v>17</v>
      </c>
      <c r="U43" s="3">
        <v>9</v>
      </c>
      <c r="V43" s="3">
        <v>15</v>
      </c>
      <c r="W43" s="11">
        <v>29</v>
      </c>
      <c r="X43" s="3">
        <v>17</v>
      </c>
      <c r="Y43" s="3">
        <v>22</v>
      </c>
      <c r="Z43" s="3">
        <v>10</v>
      </c>
      <c r="AA43" s="3">
        <v>10</v>
      </c>
      <c r="AB43" s="3">
        <v>15</v>
      </c>
      <c r="AC43" s="3">
        <v>12</v>
      </c>
      <c r="AD43" s="3">
        <v>26</v>
      </c>
      <c r="AE43" s="2">
        <f>SUM(A43:AD43)</f>
        <v>451</v>
      </c>
    </row>
    <row r="44" spans="1:31" ht="15.6" x14ac:dyDescent="0.3">
      <c r="A44" s="2"/>
      <c r="B44" s="2"/>
      <c r="C44" s="2"/>
      <c r="D44" s="2"/>
      <c r="E44" s="2"/>
      <c r="F44" s="2"/>
      <c r="H44" s="2"/>
      <c r="J44" s="2"/>
      <c r="K44" s="2"/>
      <c r="L44" s="2"/>
      <c r="M44" s="2"/>
      <c r="O44" s="2"/>
      <c r="P44" s="2"/>
      <c r="Q44" s="2"/>
      <c r="R44" s="2"/>
      <c r="S44" s="2"/>
      <c r="U44" s="2"/>
      <c r="V44" s="2"/>
      <c r="X44" s="2"/>
    </row>
    <row r="45" spans="1:31" ht="15.6" x14ac:dyDescent="0.3">
      <c r="A45" s="2"/>
      <c r="C45" s="2"/>
      <c r="D45" s="2"/>
      <c r="E45" s="2"/>
      <c r="F45" s="2"/>
      <c r="H45" s="2"/>
      <c r="J45" s="5"/>
      <c r="K45" s="5"/>
      <c r="L45" s="2"/>
      <c r="M45" s="2"/>
      <c r="O45" s="5"/>
      <c r="P45" s="2"/>
      <c r="Q45" s="2"/>
      <c r="R45" s="2"/>
      <c r="S45" s="2"/>
      <c r="U45" s="2"/>
      <c r="V45" s="2"/>
    </row>
    <row r="46" spans="1:31" ht="15.6" x14ac:dyDescent="0.3">
      <c r="A46" s="2"/>
      <c r="C46" s="5"/>
      <c r="D46" s="2"/>
      <c r="E46" s="2"/>
      <c r="F46" s="5"/>
      <c r="H46" s="2"/>
      <c r="J46" s="2"/>
      <c r="K46" s="2"/>
      <c r="L46" s="2"/>
      <c r="M46" s="2"/>
      <c r="O46" s="2"/>
      <c r="P46" s="2"/>
      <c r="Q46" s="2"/>
      <c r="R46" s="2"/>
      <c r="S46" s="2"/>
      <c r="U46" s="2"/>
      <c r="V46" s="2"/>
    </row>
    <row r="47" spans="1:31" ht="15.6" x14ac:dyDescent="0.3">
      <c r="A47" s="2"/>
      <c r="C47" s="2"/>
      <c r="D47" s="5"/>
      <c r="E47" s="2"/>
      <c r="F47" s="2"/>
      <c r="H47" s="2"/>
      <c r="J47" s="2"/>
      <c r="K47" s="2"/>
      <c r="L47" s="5"/>
      <c r="M47" s="2"/>
      <c r="P47" s="2"/>
      <c r="R47" s="2"/>
      <c r="U47" s="5"/>
      <c r="V47" s="5"/>
    </row>
    <row r="48" spans="1:31" ht="15.6" x14ac:dyDescent="0.3">
      <c r="A48" s="2"/>
      <c r="C48" s="2"/>
      <c r="D48" s="2"/>
      <c r="E48" s="2"/>
      <c r="F48" s="2"/>
      <c r="H48" s="5"/>
      <c r="K48" s="2"/>
      <c r="L48" s="2"/>
      <c r="M48" s="2"/>
      <c r="P48" s="5"/>
      <c r="U48" s="2"/>
      <c r="V48" s="2"/>
    </row>
    <row r="49" spans="1:22" ht="15.6" x14ac:dyDescent="0.3">
      <c r="A49" s="5"/>
      <c r="D49" s="2"/>
      <c r="E49" s="2"/>
      <c r="H49" s="2"/>
      <c r="L49" s="5"/>
      <c r="M49" s="2"/>
      <c r="P49" s="2"/>
      <c r="U49" s="5"/>
      <c r="V49" s="5"/>
    </row>
    <row r="50" spans="1:22" ht="15.6" x14ac:dyDescent="0.3">
      <c r="A50" s="2"/>
      <c r="D50" s="2"/>
      <c r="E50" s="2"/>
      <c r="L50" s="2"/>
      <c r="U50" s="2"/>
      <c r="V50" s="2"/>
    </row>
    <row r="51" spans="1:22" ht="15.6" x14ac:dyDescent="0.3">
      <c r="D51" s="2"/>
      <c r="E51" s="2"/>
    </row>
  </sheetData>
  <sortState xmlns:xlrd2="http://schemas.microsoft.com/office/spreadsheetml/2017/richdata2" ref="Z5:Z30">
    <sortCondition ref="Z4:Z30"/>
  </sortState>
  <mergeCells count="15">
    <mergeCell ref="AA3:AB3"/>
    <mergeCell ref="AC3:AD3"/>
    <mergeCell ref="O3:P3"/>
    <mergeCell ref="Y3:Z3"/>
    <mergeCell ref="W3:X3"/>
    <mergeCell ref="S3:T3"/>
    <mergeCell ref="Q3:R3"/>
    <mergeCell ref="U3:V3"/>
    <mergeCell ref="A3:B3"/>
    <mergeCell ref="M3:N3"/>
    <mergeCell ref="K3:L3"/>
    <mergeCell ref="I3:J3"/>
    <mergeCell ref="G3:H3"/>
    <mergeCell ref="E3:F3"/>
    <mergeCell ref="C3:D3"/>
  </mergeCells>
  <phoneticPr fontId="12" type="noConversion"/>
  <pageMargins left="0.7" right="0.7" top="0.75" bottom="0.75" header="0.3" footer="0.3"/>
  <pageSetup paperSize="8" scale="3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CB48-1951-43A0-889B-9CA0769A6CD3}">
  <dimension ref="A1:B21"/>
  <sheetViews>
    <sheetView workbookViewId="0">
      <selection activeCell="B3" sqref="B3:B13"/>
    </sheetView>
  </sheetViews>
  <sheetFormatPr baseColWidth="10" defaultColWidth="11.44140625" defaultRowHeight="14.4" x14ac:dyDescent="0.3"/>
  <cols>
    <col min="1" max="1" width="11.5546875" bestFit="1" customWidth="1"/>
    <col min="2" max="2" width="15.33203125" bestFit="1" customWidth="1"/>
  </cols>
  <sheetData>
    <row r="1" spans="1:2" ht="18" x14ac:dyDescent="0.35">
      <c r="A1" s="48" t="s">
        <v>8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235</v>
      </c>
      <c r="B3" s="7" t="s">
        <v>236</v>
      </c>
    </row>
    <row r="4" spans="1:2" ht="15.6" x14ac:dyDescent="0.3">
      <c r="A4" s="7" t="s">
        <v>237</v>
      </c>
      <c r="B4" s="7" t="s">
        <v>238</v>
      </c>
    </row>
    <row r="5" spans="1:2" ht="15.6" x14ac:dyDescent="0.3">
      <c r="A5" s="7" t="s">
        <v>239</v>
      </c>
      <c r="B5" s="7" t="s">
        <v>240</v>
      </c>
    </row>
    <row r="6" spans="1:2" ht="15.6" x14ac:dyDescent="0.3">
      <c r="A6" s="7" t="s">
        <v>241</v>
      </c>
      <c r="B6" s="7" t="s">
        <v>242</v>
      </c>
    </row>
    <row r="7" spans="1:2" ht="15.6" x14ac:dyDescent="0.3">
      <c r="A7" s="7" t="s">
        <v>243</v>
      </c>
      <c r="B7" s="7" t="s">
        <v>244</v>
      </c>
    </row>
    <row r="8" spans="1:2" ht="15.6" x14ac:dyDescent="0.3">
      <c r="A8" s="7" t="s">
        <v>245</v>
      </c>
      <c r="B8" s="7" t="s">
        <v>246</v>
      </c>
    </row>
    <row r="9" spans="1:2" ht="15.6" x14ac:dyDescent="0.3">
      <c r="A9" s="7" t="s">
        <v>247</v>
      </c>
      <c r="B9" s="7" t="s">
        <v>248</v>
      </c>
    </row>
    <row r="10" spans="1:2" ht="15.6" x14ac:dyDescent="0.3">
      <c r="A10" s="7" t="s">
        <v>249</v>
      </c>
      <c r="B10" s="7" t="s">
        <v>250</v>
      </c>
    </row>
    <row r="11" spans="1:2" ht="15.6" x14ac:dyDescent="0.3">
      <c r="A11" s="7" t="s">
        <v>251</v>
      </c>
      <c r="B11" s="7" t="s">
        <v>252</v>
      </c>
    </row>
    <row r="12" spans="1:2" ht="15.6" x14ac:dyDescent="0.3">
      <c r="A12" s="7" t="s">
        <v>253</v>
      </c>
      <c r="B12" s="7" t="s">
        <v>254</v>
      </c>
    </row>
    <row r="13" spans="1:2" ht="15.6" x14ac:dyDescent="0.3">
      <c r="A13" s="7" t="s">
        <v>255</v>
      </c>
      <c r="B13" s="7" t="s">
        <v>256</v>
      </c>
    </row>
    <row r="14" spans="1:2" ht="15.6" x14ac:dyDescent="0.3">
      <c r="A14" s="7" t="s">
        <v>257</v>
      </c>
      <c r="B14" s="7"/>
    </row>
    <row r="15" spans="1:2" ht="15.6" x14ac:dyDescent="0.3">
      <c r="A15" s="7" t="s">
        <v>258</v>
      </c>
      <c r="B15" s="7"/>
    </row>
    <row r="16" spans="1:2" ht="15.6" x14ac:dyDescent="0.3">
      <c r="A16" s="7" t="s">
        <v>259</v>
      </c>
      <c r="B16" s="7"/>
    </row>
    <row r="17" spans="1:2" ht="15.6" x14ac:dyDescent="0.3">
      <c r="A17" s="7" t="s">
        <v>260</v>
      </c>
      <c r="B17" s="7"/>
    </row>
    <row r="18" spans="1:2" ht="15.6" x14ac:dyDescent="0.3">
      <c r="A18" s="11"/>
      <c r="B18" s="7"/>
    </row>
    <row r="19" spans="1:2" ht="15.6" x14ac:dyDescent="0.3">
      <c r="B19" s="25"/>
    </row>
    <row r="20" spans="1:2" ht="15.6" x14ac:dyDescent="0.3">
      <c r="B20" s="25"/>
    </row>
    <row r="21" spans="1:2" ht="15.6" x14ac:dyDescent="0.3">
      <c r="B21" s="25"/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772B-E371-4BED-9AF3-2738B02AB94F}">
  <dimension ref="A1:S33"/>
  <sheetViews>
    <sheetView zoomScaleNormal="100" workbookViewId="0">
      <selection activeCell="G19" sqref="G19"/>
    </sheetView>
  </sheetViews>
  <sheetFormatPr baseColWidth="10" defaultColWidth="11.44140625" defaultRowHeight="14.4" x14ac:dyDescent="0.3"/>
  <cols>
    <col min="1" max="1" width="12.33203125" customWidth="1"/>
    <col min="2" max="2" width="18.88671875" bestFit="1" customWidth="1"/>
  </cols>
  <sheetData>
    <row r="1" spans="1:2" ht="18" x14ac:dyDescent="0.35">
      <c r="A1" s="48" t="s">
        <v>9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261</v>
      </c>
      <c r="B3" s="7" t="s">
        <v>262</v>
      </c>
    </row>
    <row r="4" spans="1:2" ht="15.6" x14ac:dyDescent="0.3">
      <c r="A4" s="7" t="s">
        <v>263</v>
      </c>
      <c r="B4" s="39" t="s">
        <v>264</v>
      </c>
    </row>
    <row r="5" spans="1:2" ht="15.6" x14ac:dyDescent="0.3">
      <c r="A5" s="7" t="s">
        <v>265</v>
      </c>
      <c r="B5" s="39" t="s">
        <v>266</v>
      </c>
    </row>
    <row r="6" spans="1:2" ht="15.6" x14ac:dyDescent="0.3">
      <c r="A6" s="7" t="s">
        <v>267</v>
      </c>
      <c r="B6" s="39" t="s">
        <v>268</v>
      </c>
    </row>
    <row r="7" spans="1:2" ht="15.6" x14ac:dyDescent="0.3">
      <c r="A7" s="7" t="s">
        <v>269</v>
      </c>
      <c r="B7" s="7" t="s">
        <v>270</v>
      </c>
    </row>
    <row r="8" spans="1:2" ht="15.6" x14ac:dyDescent="0.3">
      <c r="A8" s="7" t="s">
        <v>271</v>
      </c>
      <c r="B8" s="7" t="s">
        <v>272</v>
      </c>
    </row>
    <row r="9" spans="1:2" ht="15.6" x14ac:dyDescent="0.3">
      <c r="A9" s="7" t="s">
        <v>273</v>
      </c>
      <c r="B9" s="7" t="s">
        <v>274</v>
      </c>
    </row>
    <row r="10" spans="1:2" ht="15.6" x14ac:dyDescent="0.3">
      <c r="A10" s="7" t="s">
        <v>275</v>
      </c>
      <c r="B10" s="7" t="s">
        <v>276</v>
      </c>
    </row>
    <row r="11" spans="1:2" ht="15.6" x14ac:dyDescent="0.3">
      <c r="A11" s="7" t="s">
        <v>277</v>
      </c>
      <c r="B11" s="7" t="s">
        <v>278</v>
      </c>
    </row>
    <row r="12" spans="1:2" ht="15.6" x14ac:dyDescent="0.3">
      <c r="A12" s="7" t="s">
        <v>279</v>
      </c>
      <c r="B12" s="7" t="s">
        <v>280</v>
      </c>
    </row>
    <row r="13" spans="1:2" ht="15.6" x14ac:dyDescent="0.3">
      <c r="A13" s="7" t="s">
        <v>281</v>
      </c>
      <c r="B13" s="7" t="s">
        <v>282</v>
      </c>
    </row>
    <row r="14" spans="1:2" ht="15.6" x14ac:dyDescent="0.3">
      <c r="A14" s="7" t="s">
        <v>283</v>
      </c>
      <c r="B14" s="7" t="s">
        <v>284</v>
      </c>
    </row>
    <row r="15" spans="1:2" ht="15.6" x14ac:dyDescent="0.3">
      <c r="A15" s="7" t="s">
        <v>285</v>
      </c>
      <c r="B15" s="7" t="s">
        <v>286</v>
      </c>
    </row>
    <row r="16" spans="1:2" ht="15.6" x14ac:dyDescent="0.3">
      <c r="A16" s="7" t="s">
        <v>287</v>
      </c>
      <c r="B16" s="7" t="s">
        <v>288</v>
      </c>
    </row>
    <row r="17" spans="1:19" ht="15.6" x14ac:dyDescent="0.3">
      <c r="A17" s="7" t="s">
        <v>289</v>
      </c>
      <c r="B17" s="7" t="s">
        <v>290</v>
      </c>
      <c r="J17" s="33"/>
    </row>
    <row r="18" spans="1:19" ht="15.6" x14ac:dyDescent="0.3">
      <c r="A18" s="7" t="s">
        <v>291</v>
      </c>
      <c r="B18" s="7" t="s">
        <v>292</v>
      </c>
    </row>
    <row r="19" spans="1:19" ht="15.6" x14ac:dyDescent="0.3">
      <c r="A19" s="7" t="s">
        <v>293</v>
      </c>
      <c r="B19" s="7" t="s">
        <v>294</v>
      </c>
      <c r="G19" t="s">
        <v>295</v>
      </c>
      <c r="P19" s="33"/>
      <c r="S19" s="34"/>
    </row>
    <row r="20" spans="1:19" ht="15.6" x14ac:dyDescent="0.3">
      <c r="A20" s="7" t="s">
        <v>296</v>
      </c>
      <c r="B20" s="7" t="s">
        <v>297</v>
      </c>
    </row>
    <row r="21" spans="1:19" ht="15.6" x14ac:dyDescent="0.3">
      <c r="A21" s="7" t="s">
        <v>298</v>
      </c>
      <c r="B21" s="7" t="s">
        <v>299</v>
      </c>
      <c r="C21" t="s">
        <v>219</v>
      </c>
    </row>
    <row r="22" spans="1:19" ht="15.6" x14ac:dyDescent="0.3">
      <c r="A22" s="7" t="s">
        <v>300</v>
      </c>
      <c r="B22" s="7" t="s">
        <v>301</v>
      </c>
    </row>
    <row r="23" spans="1:19" ht="15.6" x14ac:dyDescent="0.3">
      <c r="A23" s="7" t="s">
        <v>302</v>
      </c>
      <c r="B23" s="7" t="s">
        <v>303</v>
      </c>
    </row>
    <row r="24" spans="1:19" ht="15.6" x14ac:dyDescent="0.3">
      <c r="A24" s="39"/>
      <c r="B24" s="7" t="s">
        <v>304</v>
      </c>
    </row>
    <row r="25" spans="1:19" ht="15.6" x14ac:dyDescent="0.3">
      <c r="A25" s="7"/>
      <c r="B25" s="3" t="s">
        <v>305</v>
      </c>
    </row>
    <row r="26" spans="1:19" ht="15.6" x14ac:dyDescent="0.3">
      <c r="A26" s="46"/>
      <c r="B26" s="3" t="s">
        <v>306</v>
      </c>
    </row>
    <row r="27" spans="1:19" ht="15.6" x14ac:dyDescent="0.3">
      <c r="A27" s="7"/>
      <c r="B27" s="45" t="s">
        <v>307</v>
      </c>
    </row>
    <row r="28" spans="1:19" ht="15.6" x14ac:dyDescent="0.3">
      <c r="A28" s="23"/>
      <c r="B28" s="31"/>
    </row>
    <row r="29" spans="1:19" ht="15.6" x14ac:dyDescent="0.3">
      <c r="A29" s="25"/>
    </row>
    <row r="30" spans="1:19" ht="15.6" x14ac:dyDescent="0.3">
      <c r="A30" s="25"/>
    </row>
    <row r="31" spans="1:19" ht="15.6" x14ac:dyDescent="0.3">
      <c r="A31" s="2"/>
    </row>
    <row r="32" spans="1:19" ht="15.6" x14ac:dyDescent="0.3">
      <c r="A32" s="2"/>
    </row>
    <row r="33" spans="1:1" ht="15.6" x14ac:dyDescent="0.3">
      <c r="A33" s="2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4E44-5F32-4A95-B4EA-BDD5D6CDD24A}">
  <dimension ref="A1:B32"/>
  <sheetViews>
    <sheetView workbookViewId="0">
      <selection activeCell="D8" sqref="D8"/>
    </sheetView>
  </sheetViews>
  <sheetFormatPr baseColWidth="10" defaultColWidth="11.44140625" defaultRowHeight="14.4" x14ac:dyDescent="0.3"/>
  <cols>
    <col min="1" max="1" width="11.5546875" bestFit="1" customWidth="1"/>
    <col min="2" max="2" width="19.88671875" bestFit="1" customWidth="1"/>
  </cols>
  <sheetData>
    <row r="1" spans="1:2" ht="18" x14ac:dyDescent="0.35">
      <c r="A1" s="48" t="s">
        <v>11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308</v>
      </c>
      <c r="B3" s="7" t="s">
        <v>309</v>
      </c>
    </row>
    <row r="4" spans="1:2" ht="15.6" x14ac:dyDescent="0.3">
      <c r="A4" s="7" t="s">
        <v>310</v>
      </c>
      <c r="B4" s="7" t="s">
        <v>311</v>
      </c>
    </row>
    <row r="5" spans="1:2" ht="15.6" x14ac:dyDescent="0.3">
      <c r="A5" s="7" t="s">
        <v>312</v>
      </c>
      <c r="B5" s="7" t="s">
        <v>313</v>
      </c>
    </row>
    <row r="6" spans="1:2" ht="15.6" x14ac:dyDescent="0.3">
      <c r="A6" s="7" t="s">
        <v>314</v>
      </c>
      <c r="B6" s="2" t="s">
        <v>315</v>
      </c>
    </row>
    <row r="7" spans="1:2" ht="15.6" x14ac:dyDescent="0.3">
      <c r="A7" s="7" t="s">
        <v>316</v>
      </c>
      <c r="B7" s="7" t="s">
        <v>317</v>
      </c>
    </row>
    <row r="8" spans="1:2" ht="15.6" x14ac:dyDescent="0.3">
      <c r="A8" s="7" t="s">
        <v>318</v>
      </c>
      <c r="B8" s="7" t="s">
        <v>319</v>
      </c>
    </row>
    <row r="9" spans="1:2" ht="15.6" x14ac:dyDescent="0.3">
      <c r="A9" s="7" t="s">
        <v>320</v>
      </c>
      <c r="B9" s="7" t="s">
        <v>321</v>
      </c>
    </row>
    <row r="10" spans="1:2" ht="15.6" x14ac:dyDescent="0.3">
      <c r="A10" s="7" t="s">
        <v>322</v>
      </c>
      <c r="B10" s="7" t="s">
        <v>323</v>
      </c>
    </row>
    <row r="11" spans="1:2" ht="15.6" x14ac:dyDescent="0.3">
      <c r="A11" s="7" t="s">
        <v>324</v>
      </c>
      <c r="B11" s="7" t="s">
        <v>325</v>
      </c>
    </row>
    <row r="12" spans="1:2" ht="15.6" x14ac:dyDescent="0.3">
      <c r="A12" s="7"/>
      <c r="B12" s="7" t="s">
        <v>326</v>
      </c>
    </row>
    <row r="13" spans="1:2" ht="15.6" x14ac:dyDescent="0.3">
      <c r="A13" s="23"/>
      <c r="B13" s="7" t="s">
        <v>327</v>
      </c>
    </row>
    <row r="14" spans="1:2" ht="15.6" x14ac:dyDescent="0.3">
      <c r="A14" s="7"/>
      <c r="B14" s="7" t="s">
        <v>328</v>
      </c>
    </row>
    <row r="15" spans="1:2" ht="15.6" x14ac:dyDescent="0.3">
      <c r="A15" s="7"/>
      <c r="B15" s="7" t="s">
        <v>329</v>
      </c>
    </row>
    <row r="16" spans="1:2" ht="15.6" x14ac:dyDescent="0.3">
      <c r="A16" s="7"/>
      <c r="B16" s="7" t="s">
        <v>330</v>
      </c>
    </row>
    <row r="17" spans="1:2" ht="15.6" x14ac:dyDescent="0.3">
      <c r="A17" s="7"/>
      <c r="B17" s="7" t="s">
        <v>331</v>
      </c>
    </row>
    <row r="18" spans="1:2" ht="15.6" x14ac:dyDescent="0.3">
      <c r="A18" s="7"/>
      <c r="B18" s="7"/>
    </row>
    <row r="19" spans="1:2" ht="15.6" x14ac:dyDescent="0.3">
      <c r="A19" s="25"/>
      <c r="B19" s="25"/>
    </row>
    <row r="20" spans="1:2" ht="15.6" x14ac:dyDescent="0.3">
      <c r="A20" s="2"/>
      <c r="B20" s="25"/>
    </row>
    <row r="21" spans="1:2" ht="15.6" x14ac:dyDescent="0.3">
      <c r="A21" s="2"/>
      <c r="B21" s="25"/>
    </row>
    <row r="22" spans="1:2" ht="15.6" x14ac:dyDescent="0.3">
      <c r="A22" s="2"/>
      <c r="B22" s="25"/>
    </row>
    <row r="23" spans="1:2" ht="15.6" x14ac:dyDescent="0.3">
      <c r="A23" s="2"/>
      <c r="B23" s="25"/>
    </row>
    <row r="24" spans="1:2" ht="15.6" x14ac:dyDescent="0.3">
      <c r="A24" s="2"/>
      <c r="B24" s="25"/>
    </row>
    <row r="25" spans="1:2" ht="15.6" x14ac:dyDescent="0.3">
      <c r="A25" s="2"/>
      <c r="B25" s="25"/>
    </row>
    <row r="26" spans="1:2" ht="15.6" x14ac:dyDescent="0.3">
      <c r="A26" s="2"/>
      <c r="B26" s="2"/>
    </row>
    <row r="27" spans="1:2" ht="15.6" x14ac:dyDescent="0.3">
      <c r="B27" s="2"/>
    </row>
    <row r="28" spans="1:2" ht="15.6" x14ac:dyDescent="0.3">
      <c r="B28" s="2"/>
    </row>
    <row r="29" spans="1:2" ht="15.6" x14ac:dyDescent="0.3">
      <c r="B29" s="2"/>
    </row>
    <row r="30" spans="1:2" ht="15.6" x14ac:dyDescent="0.3">
      <c r="B30" s="32"/>
    </row>
    <row r="31" spans="1:2" ht="15.6" x14ac:dyDescent="0.3">
      <c r="B31" s="2"/>
    </row>
    <row r="32" spans="1:2" ht="15.6" x14ac:dyDescent="0.3">
      <c r="B32" s="2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5119-BCF5-4C22-96BF-0FE7949B5525}">
  <dimension ref="A1:B37"/>
  <sheetViews>
    <sheetView zoomScaleNormal="100" workbookViewId="0">
      <selection activeCell="K31" sqref="K31"/>
    </sheetView>
  </sheetViews>
  <sheetFormatPr baseColWidth="10" defaultColWidth="11.44140625" defaultRowHeight="14.4" x14ac:dyDescent="0.3"/>
  <cols>
    <col min="1" max="1" width="12.5546875" bestFit="1" customWidth="1"/>
    <col min="2" max="2" width="15.5546875" bestFit="1" customWidth="1"/>
  </cols>
  <sheetData>
    <row r="1" spans="1:2" ht="18" x14ac:dyDescent="0.35">
      <c r="A1" s="48" t="s">
        <v>12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332</v>
      </c>
      <c r="B3" s="7" t="s">
        <v>333</v>
      </c>
    </row>
    <row r="4" spans="1:2" ht="15.6" x14ac:dyDescent="0.3">
      <c r="A4" s="7" t="s">
        <v>334</v>
      </c>
      <c r="B4" s="7" t="s">
        <v>335</v>
      </c>
    </row>
    <row r="5" spans="1:2" ht="15.6" x14ac:dyDescent="0.3">
      <c r="A5" s="7" t="s">
        <v>336</v>
      </c>
      <c r="B5" s="7" t="s">
        <v>337</v>
      </c>
    </row>
    <row r="6" spans="1:2" ht="15.6" x14ac:dyDescent="0.3">
      <c r="A6" s="7" t="s">
        <v>338</v>
      </c>
      <c r="B6" s="7" t="s">
        <v>339</v>
      </c>
    </row>
    <row r="7" spans="1:2" ht="15.6" x14ac:dyDescent="0.3">
      <c r="A7" s="7" t="s">
        <v>340</v>
      </c>
      <c r="B7" s="7" t="s">
        <v>341</v>
      </c>
    </row>
    <row r="8" spans="1:2" ht="15.6" x14ac:dyDescent="0.3">
      <c r="A8" s="7" t="s">
        <v>342</v>
      </c>
      <c r="B8" s="7" t="s">
        <v>343</v>
      </c>
    </row>
    <row r="9" spans="1:2" ht="15.6" x14ac:dyDescent="0.3">
      <c r="A9" s="7" t="s">
        <v>344</v>
      </c>
      <c r="B9" s="7" t="s">
        <v>345</v>
      </c>
    </row>
    <row r="10" spans="1:2" ht="15.6" x14ac:dyDescent="0.3">
      <c r="A10" s="7" t="s">
        <v>346</v>
      </c>
      <c r="B10" s="7" t="s">
        <v>347</v>
      </c>
    </row>
    <row r="11" spans="1:2" ht="15.6" x14ac:dyDescent="0.3">
      <c r="A11" s="7" t="s">
        <v>348</v>
      </c>
      <c r="B11" s="7" t="s">
        <v>349</v>
      </c>
    </row>
    <row r="12" spans="1:2" ht="15.6" x14ac:dyDescent="0.3">
      <c r="A12" s="7" t="s">
        <v>350</v>
      </c>
      <c r="B12" s="7" t="s">
        <v>351</v>
      </c>
    </row>
    <row r="13" spans="1:2" ht="15.6" x14ac:dyDescent="0.3">
      <c r="A13" s="7" t="s">
        <v>352</v>
      </c>
      <c r="B13" s="7" t="s">
        <v>353</v>
      </c>
    </row>
    <row r="14" spans="1:2" ht="15.6" x14ac:dyDescent="0.3">
      <c r="A14" s="7" t="s">
        <v>354</v>
      </c>
      <c r="B14" s="7" t="s">
        <v>355</v>
      </c>
    </row>
    <row r="15" spans="1:2" ht="15.6" x14ac:dyDescent="0.3">
      <c r="A15" s="7" t="s">
        <v>356</v>
      </c>
      <c r="B15" s="7" t="s">
        <v>357</v>
      </c>
    </row>
    <row r="16" spans="1:2" ht="15.6" x14ac:dyDescent="0.3">
      <c r="A16" s="7" t="s">
        <v>358</v>
      </c>
      <c r="B16" s="7" t="s">
        <v>359</v>
      </c>
    </row>
    <row r="17" spans="1:2" ht="15.6" x14ac:dyDescent="0.3">
      <c r="A17" s="7" t="s">
        <v>360</v>
      </c>
      <c r="B17" s="7" t="s">
        <v>361</v>
      </c>
    </row>
    <row r="18" spans="1:2" ht="15.6" x14ac:dyDescent="0.3">
      <c r="A18" s="7" t="s">
        <v>362</v>
      </c>
      <c r="B18" s="7" t="s">
        <v>363</v>
      </c>
    </row>
    <row r="19" spans="1:2" ht="15.6" x14ac:dyDescent="0.3">
      <c r="A19" s="7" t="s">
        <v>364</v>
      </c>
      <c r="B19" s="7" t="s">
        <v>365</v>
      </c>
    </row>
    <row r="20" spans="1:2" ht="15.6" x14ac:dyDescent="0.3">
      <c r="A20" s="7" t="s">
        <v>366</v>
      </c>
      <c r="B20" s="7"/>
    </row>
    <row r="21" spans="1:2" ht="15.6" x14ac:dyDescent="0.3">
      <c r="A21" s="7" t="s">
        <v>367</v>
      </c>
      <c r="B21" s="7"/>
    </row>
    <row r="22" spans="1:2" ht="15.6" x14ac:dyDescent="0.3">
      <c r="A22" s="7" t="s">
        <v>368</v>
      </c>
      <c r="B22" s="7"/>
    </row>
    <row r="23" spans="1:2" ht="15.6" x14ac:dyDescent="0.3">
      <c r="A23" s="7" t="s">
        <v>369</v>
      </c>
      <c r="B23" s="7"/>
    </row>
    <row r="24" spans="1:2" ht="15.6" x14ac:dyDescent="0.3">
      <c r="A24" s="7" t="s">
        <v>370</v>
      </c>
      <c r="B24" s="7"/>
    </row>
    <row r="25" spans="1:2" ht="15.6" x14ac:dyDescent="0.3">
      <c r="A25" s="7" t="s">
        <v>371</v>
      </c>
      <c r="B25" s="7"/>
    </row>
    <row r="26" spans="1:2" ht="15.6" x14ac:dyDescent="0.3">
      <c r="A26" s="7" t="s">
        <v>372</v>
      </c>
      <c r="B26" s="7"/>
    </row>
    <row r="27" spans="1:2" ht="15.6" x14ac:dyDescent="0.3">
      <c r="A27" s="7" t="s">
        <v>373</v>
      </c>
      <c r="B27" s="7"/>
    </row>
    <row r="28" spans="1:2" ht="15.6" x14ac:dyDescent="0.3">
      <c r="A28" s="3" t="s">
        <v>374</v>
      </c>
      <c r="B28" s="7"/>
    </row>
    <row r="29" spans="1:2" ht="15.6" x14ac:dyDescent="0.3">
      <c r="A29" s="3" t="s">
        <v>375</v>
      </c>
      <c r="B29" s="7"/>
    </row>
    <row r="30" spans="1:2" ht="15.6" x14ac:dyDescent="0.3">
      <c r="A30" s="3" t="s">
        <v>376</v>
      </c>
      <c r="B30" s="7"/>
    </row>
    <row r="31" spans="1:2" ht="15.6" x14ac:dyDescent="0.3">
      <c r="A31" s="3" t="s">
        <v>377</v>
      </c>
      <c r="B31" s="7"/>
    </row>
    <row r="32" spans="1:2" ht="15.6" x14ac:dyDescent="0.3">
      <c r="A32" s="3"/>
      <c r="B32" s="3"/>
    </row>
    <row r="33" spans="1:2" ht="15.6" x14ac:dyDescent="0.3">
      <c r="A33" s="2"/>
      <c r="B33" s="2"/>
    </row>
    <row r="34" spans="1:2" ht="15.6" x14ac:dyDescent="0.3">
      <c r="A34" s="2"/>
      <c r="B34" s="2"/>
    </row>
    <row r="35" spans="1:2" ht="15.6" x14ac:dyDescent="0.3">
      <c r="A35" s="25"/>
      <c r="B35" s="5"/>
    </row>
    <row r="36" spans="1:2" ht="15.6" x14ac:dyDescent="0.3">
      <c r="A36" s="25"/>
      <c r="B36" s="2"/>
    </row>
    <row r="37" spans="1:2" ht="15.6" x14ac:dyDescent="0.3">
      <c r="A37" s="2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9F16-B468-47EC-8197-916678932927}">
  <dimension ref="A1:B25"/>
  <sheetViews>
    <sheetView workbookViewId="0">
      <selection activeCell="H9" sqref="H9"/>
    </sheetView>
  </sheetViews>
  <sheetFormatPr baseColWidth="10" defaultColWidth="11.44140625" defaultRowHeight="14.4" x14ac:dyDescent="0.3"/>
  <cols>
    <col min="1" max="1" width="11.5546875" bestFit="1" customWidth="1"/>
    <col min="2" max="2" width="15.44140625" bestFit="1" customWidth="1"/>
  </cols>
  <sheetData>
    <row r="1" spans="1:2" ht="18" x14ac:dyDescent="0.35">
      <c r="A1" s="50" t="s">
        <v>13</v>
      </c>
      <c r="B1" s="51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28" t="s">
        <v>378</v>
      </c>
      <c r="B3" s="24" t="s">
        <v>379</v>
      </c>
    </row>
    <row r="4" spans="1:2" ht="15.6" x14ac:dyDescent="0.3">
      <c r="A4" s="28" t="s">
        <v>380</v>
      </c>
      <c r="B4" s="3" t="s">
        <v>381</v>
      </c>
    </row>
    <row r="5" spans="1:2" ht="15.6" x14ac:dyDescent="0.3">
      <c r="A5" s="28" t="s">
        <v>382</v>
      </c>
      <c r="B5" s="24" t="s">
        <v>383</v>
      </c>
    </row>
    <row r="6" spans="1:2" ht="15.6" x14ac:dyDescent="0.3">
      <c r="A6" s="28" t="s">
        <v>384</v>
      </c>
      <c r="B6" s="24" t="s">
        <v>385</v>
      </c>
    </row>
    <row r="7" spans="1:2" ht="15.6" x14ac:dyDescent="0.3">
      <c r="A7" s="28" t="s">
        <v>386</v>
      </c>
      <c r="B7" s="7" t="s">
        <v>387</v>
      </c>
    </row>
    <row r="8" spans="1:2" ht="15.6" x14ac:dyDescent="0.3">
      <c r="A8" s="28" t="s">
        <v>388</v>
      </c>
      <c r="B8" s="7" t="s">
        <v>389</v>
      </c>
    </row>
    <row r="9" spans="1:2" ht="15.6" x14ac:dyDescent="0.3">
      <c r="A9" s="28" t="s">
        <v>390</v>
      </c>
      <c r="B9" s="7" t="s">
        <v>391</v>
      </c>
    </row>
    <row r="10" spans="1:2" ht="15.6" x14ac:dyDescent="0.3">
      <c r="A10" s="28" t="s">
        <v>392</v>
      </c>
      <c r="B10" s="7" t="s">
        <v>393</v>
      </c>
    </row>
    <row r="11" spans="1:2" ht="15.6" x14ac:dyDescent="0.3">
      <c r="A11" s="24" t="s">
        <v>394</v>
      </c>
      <c r="B11" s="7" t="s">
        <v>395</v>
      </c>
    </row>
    <row r="12" spans="1:2" ht="15.6" x14ac:dyDescent="0.3">
      <c r="A12" s="24" t="s">
        <v>396</v>
      </c>
      <c r="B12" s="7" t="s">
        <v>397</v>
      </c>
    </row>
    <row r="13" spans="1:2" ht="15.6" x14ac:dyDescent="0.3">
      <c r="A13" s="28" t="s">
        <v>398</v>
      </c>
      <c r="B13" s="40"/>
    </row>
    <row r="14" spans="1:2" ht="15.6" x14ac:dyDescent="0.3">
      <c r="A14" s="28" t="s">
        <v>399</v>
      </c>
      <c r="B14" s="11"/>
    </row>
    <row r="15" spans="1:2" ht="15.6" x14ac:dyDescent="0.3">
      <c r="A15" s="28" t="s">
        <v>400</v>
      </c>
      <c r="B15" s="11"/>
    </row>
    <row r="16" spans="1:2" ht="15.6" x14ac:dyDescent="0.3">
      <c r="A16" s="28" t="s">
        <v>401</v>
      </c>
      <c r="B16" s="11"/>
    </row>
    <row r="17" spans="1:2" ht="15.6" x14ac:dyDescent="0.3">
      <c r="A17" s="28" t="s">
        <v>402</v>
      </c>
      <c r="B17" s="11"/>
    </row>
    <row r="18" spans="1:2" ht="15.6" x14ac:dyDescent="0.3">
      <c r="A18" s="28" t="s">
        <v>403</v>
      </c>
      <c r="B18" s="11"/>
    </row>
    <row r="19" spans="1:2" ht="15.6" x14ac:dyDescent="0.3">
      <c r="A19" s="28" t="s">
        <v>404</v>
      </c>
      <c r="B19" s="11"/>
    </row>
    <row r="20" spans="1:2" ht="15.6" x14ac:dyDescent="0.3">
      <c r="A20" s="28" t="s">
        <v>405</v>
      </c>
      <c r="B20" s="11"/>
    </row>
    <row r="21" spans="1:2" ht="15.6" x14ac:dyDescent="0.3">
      <c r="A21" s="28" t="s">
        <v>406</v>
      </c>
      <c r="B21" s="11"/>
    </row>
    <row r="22" spans="1:2" ht="15.6" x14ac:dyDescent="0.3">
      <c r="A22" s="28" t="s">
        <v>407</v>
      </c>
      <c r="B22" s="11"/>
    </row>
    <row r="23" spans="1:2" ht="15.6" x14ac:dyDescent="0.3">
      <c r="A23" s="3" t="s">
        <v>408</v>
      </c>
      <c r="B23" s="11"/>
    </row>
    <row r="24" spans="1:2" ht="15.6" x14ac:dyDescent="0.3">
      <c r="A24" s="3" t="s">
        <v>409</v>
      </c>
      <c r="B24" s="11"/>
    </row>
    <row r="25" spans="1:2" x14ac:dyDescent="0.3">
      <c r="A25" s="11"/>
      <c r="B25" s="11"/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C7DF-D4AD-4570-9E9F-822C475D025F}">
  <dimension ref="A1:C47"/>
  <sheetViews>
    <sheetView zoomScaleNormal="100" workbookViewId="0">
      <selection activeCell="B19" sqref="B19"/>
    </sheetView>
  </sheetViews>
  <sheetFormatPr baseColWidth="10" defaultColWidth="11.44140625" defaultRowHeight="14.4" x14ac:dyDescent="0.3"/>
  <cols>
    <col min="1" max="1" width="12.6640625" bestFit="1" customWidth="1"/>
    <col min="2" max="2" width="15.44140625" bestFit="1" customWidth="1"/>
  </cols>
  <sheetData>
    <row r="1" spans="1:3" ht="18" x14ac:dyDescent="0.35">
      <c r="A1" s="50" t="s">
        <v>14</v>
      </c>
      <c r="B1" s="51"/>
    </row>
    <row r="2" spans="1:3" ht="18" x14ac:dyDescent="0.35">
      <c r="A2" s="8" t="s">
        <v>16</v>
      </c>
      <c r="B2" s="8" t="s">
        <v>17</v>
      </c>
    </row>
    <row r="3" spans="1:3" ht="15.6" x14ac:dyDescent="0.3">
      <c r="A3" s="28" t="s">
        <v>410</v>
      </c>
      <c r="B3" s="24" t="s">
        <v>411</v>
      </c>
    </row>
    <row r="4" spans="1:3" ht="15.6" x14ac:dyDescent="0.3">
      <c r="A4" s="28" t="s">
        <v>412</v>
      </c>
      <c r="B4" s="24" t="s">
        <v>413</v>
      </c>
    </row>
    <row r="5" spans="1:3" ht="15.6" x14ac:dyDescent="0.3">
      <c r="A5" s="24" t="s">
        <v>414</v>
      </c>
      <c r="B5" s="24" t="s">
        <v>415</v>
      </c>
    </row>
    <row r="6" spans="1:3" ht="15.6" x14ac:dyDescent="0.3">
      <c r="A6" s="24" t="s">
        <v>416</v>
      </c>
      <c r="B6" s="24" t="s">
        <v>417</v>
      </c>
      <c r="C6" t="s">
        <v>219</v>
      </c>
    </row>
    <row r="7" spans="1:3" ht="15.6" x14ac:dyDescent="0.3">
      <c r="A7" s="24" t="s">
        <v>418</v>
      </c>
      <c r="B7" s="41" t="s">
        <v>419</v>
      </c>
    </row>
    <row r="8" spans="1:3" ht="15.6" x14ac:dyDescent="0.3">
      <c r="A8" s="42" t="s">
        <v>420</v>
      </c>
      <c r="B8" s="24" t="s">
        <v>421</v>
      </c>
    </row>
    <row r="9" spans="1:3" ht="15.6" x14ac:dyDescent="0.3">
      <c r="A9" s="43" t="s">
        <v>422</v>
      </c>
      <c r="B9" s="24" t="s">
        <v>423</v>
      </c>
    </row>
    <row r="10" spans="1:3" ht="15.6" x14ac:dyDescent="0.3">
      <c r="A10" s="43" t="s">
        <v>424</v>
      </c>
      <c r="B10" s="24" t="s">
        <v>425</v>
      </c>
    </row>
    <row r="11" spans="1:3" ht="15.6" x14ac:dyDescent="0.3">
      <c r="A11" s="28" t="s">
        <v>426</v>
      </c>
      <c r="B11" s="24" t="s">
        <v>427</v>
      </c>
    </row>
    <row r="12" spans="1:3" ht="15.6" x14ac:dyDescent="0.3">
      <c r="A12" s="28" t="s">
        <v>428</v>
      </c>
      <c r="B12" s="24" t="s">
        <v>429</v>
      </c>
    </row>
    <row r="13" spans="1:3" ht="15.6" x14ac:dyDescent="0.3">
      <c r="A13" s="7"/>
      <c r="B13" s="24" t="s">
        <v>430</v>
      </c>
    </row>
    <row r="14" spans="1:3" ht="15.6" x14ac:dyDescent="0.3">
      <c r="A14" s="7"/>
      <c r="B14" s="24" t="s">
        <v>431</v>
      </c>
    </row>
    <row r="15" spans="1:3" ht="15.6" x14ac:dyDescent="0.3">
      <c r="A15" s="7"/>
      <c r="B15" s="7" t="s">
        <v>432</v>
      </c>
    </row>
    <row r="16" spans="1:3" ht="15.6" x14ac:dyDescent="0.3">
      <c r="A16" s="7"/>
      <c r="B16" s="7" t="s">
        <v>433</v>
      </c>
    </row>
    <row r="17" spans="1:2" ht="15.6" x14ac:dyDescent="0.3">
      <c r="A17" s="7"/>
      <c r="B17" s="7" t="s">
        <v>434</v>
      </c>
    </row>
    <row r="18" spans="1:2" ht="15.6" x14ac:dyDescent="0.3">
      <c r="A18" s="7"/>
      <c r="B18" s="7" t="s">
        <v>435</v>
      </c>
    </row>
    <row r="19" spans="1:2" ht="15.6" x14ac:dyDescent="0.3">
      <c r="A19" s="25"/>
      <c r="B19" s="26"/>
    </row>
    <row r="20" spans="1:2" ht="15.6" x14ac:dyDescent="0.3">
      <c r="A20" s="25"/>
      <c r="B20" s="26"/>
    </row>
    <row r="21" spans="1:2" ht="15.6" x14ac:dyDescent="0.3">
      <c r="A21" s="25"/>
      <c r="B21" s="26"/>
    </row>
    <row r="22" spans="1:2" ht="15.6" x14ac:dyDescent="0.3">
      <c r="A22" s="25"/>
      <c r="B22" s="26"/>
    </row>
    <row r="23" spans="1:2" ht="15.6" x14ac:dyDescent="0.3">
      <c r="A23" s="27"/>
      <c r="B23" s="26"/>
    </row>
    <row r="24" spans="1:2" ht="15.6" x14ac:dyDescent="0.3">
      <c r="A24" s="27"/>
      <c r="B24" s="26"/>
    </row>
    <row r="25" spans="1:2" ht="15.6" x14ac:dyDescent="0.3">
      <c r="A25" s="27"/>
      <c r="B25" s="26"/>
    </row>
    <row r="26" spans="1:2" ht="15.6" x14ac:dyDescent="0.3">
      <c r="A26" s="27"/>
      <c r="B26" s="26"/>
    </row>
    <row r="27" spans="1:2" ht="15.6" x14ac:dyDescent="0.3">
      <c r="A27" s="27"/>
      <c r="B27" s="26"/>
    </row>
    <row r="28" spans="1:2" ht="15.6" x14ac:dyDescent="0.3">
      <c r="A28" s="27"/>
      <c r="B28" s="26"/>
    </row>
    <row r="29" spans="1:2" ht="15.6" x14ac:dyDescent="0.3">
      <c r="A29" s="27"/>
      <c r="B29" s="26"/>
    </row>
    <row r="30" spans="1:2" ht="15.6" x14ac:dyDescent="0.3">
      <c r="A30" s="25"/>
      <c r="B30" s="26"/>
    </row>
    <row r="31" spans="1:2" ht="15.6" x14ac:dyDescent="0.3">
      <c r="A31" s="2"/>
      <c r="B31" s="2"/>
    </row>
    <row r="32" spans="1:2" ht="15.6" x14ac:dyDescent="0.3">
      <c r="A32" s="16"/>
      <c r="B32" s="2"/>
    </row>
    <row r="33" spans="1:2" ht="15.6" x14ac:dyDescent="0.3">
      <c r="A33" s="16"/>
      <c r="B33" s="2"/>
    </row>
    <row r="34" spans="1:2" ht="15.6" x14ac:dyDescent="0.3">
      <c r="A34" s="16"/>
      <c r="B34" s="5"/>
    </row>
    <row r="35" spans="1:2" ht="15.6" x14ac:dyDescent="0.3">
      <c r="A35" s="17"/>
      <c r="B35" s="5"/>
    </row>
    <row r="36" spans="1:2" ht="15.6" x14ac:dyDescent="0.3">
      <c r="A36" s="17"/>
      <c r="B36" s="5"/>
    </row>
    <row r="37" spans="1:2" ht="15.6" x14ac:dyDescent="0.3">
      <c r="A37" s="18"/>
      <c r="B37" s="19"/>
    </row>
    <row r="38" spans="1:2" ht="15.6" x14ac:dyDescent="0.3">
      <c r="A38" s="18"/>
      <c r="B38" s="19"/>
    </row>
    <row r="39" spans="1:2" ht="15.6" x14ac:dyDescent="0.3">
      <c r="A39" s="18"/>
      <c r="B39" s="5"/>
    </row>
    <row r="40" spans="1:2" ht="15.6" x14ac:dyDescent="0.3">
      <c r="A40" s="18"/>
      <c r="B40" s="19"/>
    </row>
    <row r="41" spans="1:2" ht="15.6" x14ac:dyDescent="0.3">
      <c r="A41" s="2"/>
    </row>
    <row r="42" spans="1:2" ht="15.6" x14ac:dyDescent="0.3">
      <c r="A42" s="2"/>
      <c r="B42" s="2"/>
    </row>
    <row r="43" spans="1:2" ht="15.6" x14ac:dyDescent="0.3">
      <c r="A43" s="17"/>
      <c r="B43" s="2"/>
    </row>
    <row r="44" spans="1:2" ht="15.6" x14ac:dyDescent="0.3">
      <c r="A44" s="17"/>
      <c r="B44" s="2"/>
    </row>
    <row r="45" spans="1:2" ht="15.6" x14ac:dyDescent="0.3">
      <c r="A45" s="17"/>
      <c r="B45" s="2"/>
    </row>
    <row r="46" spans="1:2" ht="15.6" x14ac:dyDescent="0.3">
      <c r="A46" s="16"/>
      <c r="B46" s="2"/>
    </row>
    <row r="47" spans="1:2" ht="15.6" x14ac:dyDescent="0.3">
      <c r="A47" s="16"/>
      <c r="B47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A853-6B44-49D2-8932-00BACEB6765D}">
  <dimension ref="A1:B29"/>
  <sheetViews>
    <sheetView workbookViewId="0">
      <selection activeCell="B16" sqref="B16"/>
    </sheetView>
  </sheetViews>
  <sheetFormatPr baseColWidth="10" defaultColWidth="11.44140625" defaultRowHeight="14.4" x14ac:dyDescent="0.3"/>
  <cols>
    <col min="1" max="1" width="11.5546875" customWidth="1"/>
    <col min="2" max="2" width="15.44140625" bestFit="1" customWidth="1"/>
    <col min="3" max="3" width="13.6640625" bestFit="1" customWidth="1"/>
  </cols>
  <sheetData>
    <row r="1" spans="1:2" ht="18" x14ac:dyDescent="0.35">
      <c r="A1" s="50" t="s">
        <v>15</v>
      </c>
      <c r="B1" s="51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24" t="s">
        <v>436</v>
      </c>
      <c r="B3" s="24" t="s">
        <v>437</v>
      </c>
    </row>
    <row r="4" spans="1:2" ht="15.6" x14ac:dyDescent="0.3">
      <c r="A4" s="24" t="s">
        <v>438</v>
      </c>
      <c r="B4" s="24" t="s">
        <v>439</v>
      </c>
    </row>
    <row r="5" spans="1:2" ht="15.6" x14ac:dyDescent="0.3">
      <c r="A5" s="24" t="s">
        <v>440</v>
      </c>
      <c r="B5" s="24" t="s">
        <v>441</v>
      </c>
    </row>
    <row r="6" spans="1:2" ht="15.6" x14ac:dyDescent="0.3">
      <c r="A6" s="24" t="s">
        <v>442</v>
      </c>
      <c r="B6" s="24" t="s">
        <v>443</v>
      </c>
    </row>
    <row r="7" spans="1:2" ht="15.6" x14ac:dyDescent="0.3">
      <c r="A7" s="24" t="s">
        <v>444</v>
      </c>
      <c r="B7" s="24" t="s">
        <v>445</v>
      </c>
    </row>
    <row r="8" spans="1:2" ht="15.6" x14ac:dyDescent="0.3">
      <c r="A8" s="24" t="s">
        <v>446</v>
      </c>
      <c r="B8" s="24" t="s">
        <v>447</v>
      </c>
    </row>
    <row r="9" spans="1:2" ht="15.6" x14ac:dyDescent="0.3">
      <c r="A9" s="28" t="s">
        <v>448</v>
      </c>
      <c r="B9" s="24" t="s">
        <v>449</v>
      </c>
    </row>
    <row r="10" spans="1:2" ht="15.6" x14ac:dyDescent="0.3">
      <c r="A10" s="28" t="s">
        <v>450</v>
      </c>
      <c r="B10" s="24" t="s">
        <v>451</v>
      </c>
    </row>
    <row r="11" spans="1:2" ht="15.6" x14ac:dyDescent="0.3">
      <c r="A11" s="44" t="s">
        <v>452</v>
      </c>
      <c r="B11" s="24" t="s">
        <v>453</v>
      </c>
    </row>
    <row r="12" spans="1:2" ht="15.6" x14ac:dyDescent="0.3">
      <c r="A12" s="44" t="s">
        <v>454</v>
      </c>
      <c r="B12" s="24" t="s">
        <v>455</v>
      </c>
    </row>
    <row r="13" spans="1:2" ht="15.6" x14ac:dyDescent="0.3">
      <c r="A13" s="44" t="s">
        <v>456</v>
      </c>
      <c r="B13" s="41" t="s">
        <v>457</v>
      </c>
    </row>
    <row r="14" spans="1:2" ht="15.6" x14ac:dyDescent="0.3">
      <c r="A14" s="44" t="s">
        <v>458</v>
      </c>
      <c r="B14" s="24" t="s">
        <v>459</v>
      </c>
    </row>
    <row r="15" spans="1:2" ht="15.6" x14ac:dyDescent="0.3">
      <c r="A15" s="7"/>
      <c r="B15" s="24" t="s">
        <v>460</v>
      </c>
    </row>
    <row r="16" spans="1:2" ht="15.6" x14ac:dyDescent="0.3">
      <c r="A16" s="7"/>
      <c r="B16" s="24" t="s">
        <v>461</v>
      </c>
    </row>
    <row r="17" spans="1:2" ht="15.6" x14ac:dyDescent="0.3">
      <c r="A17" s="11"/>
      <c r="B17" s="29" t="s">
        <v>462</v>
      </c>
    </row>
    <row r="18" spans="1:2" ht="15.6" x14ac:dyDescent="0.3">
      <c r="A18" s="11"/>
      <c r="B18" s="3" t="s">
        <v>463</v>
      </c>
    </row>
    <row r="19" spans="1:2" ht="15.6" x14ac:dyDescent="0.3">
      <c r="A19" s="11"/>
      <c r="B19" s="3" t="s">
        <v>464</v>
      </c>
    </row>
    <row r="20" spans="1:2" ht="15.6" x14ac:dyDescent="0.3">
      <c r="A20" s="11"/>
      <c r="B20" s="3" t="s">
        <v>465</v>
      </c>
    </row>
    <row r="21" spans="1:2" ht="15.6" x14ac:dyDescent="0.3">
      <c r="A21" s="11"/>
      <c r="B21" s="3" t="s">
        <v>466</v>
      </c>
    </row>
    <row r="22" spans="1:2" ht="15.6" x14ac:dyDescent="0.3">
      <c r="A22" s="11"/>
      <c r="B22" s="3" t="s">
        <v>467</v>
      </c>
    </row>
    <row r="23" spans="1:2" ht="15.6" x14ac:dyDescent="0.3">
      <c r="A23" s="11"/>
      <c r="B23" s="3" t="s">
        <v>468</v>
      </c>
    </row>
    <row r="24" spans="1:2" ht="15.6" x14ac:dyDescent="0.3">
      <c r="A24" s="11"/>
      <c r="B24" s="3" t="s">
        <v>469</v>
      </c>
    </row>
    <row r="25" spans="1:2" ht="15.6" x14ac:dyDescent="0.3">
      <c r="A25" s="11"/>
      <c r="B25" s="3" t="s">
        <v>470</v>
      </c>
    </row>
    <row r="26" spans="1:2" ht="15.6" x14ac:dyDescent="0.3">
      <c r="A26" s="11"/>
      <c r="B26" s="3" t="s">
        <v>471</v>
      </c>
    </row>
    <row r="27" spans="1:2" ht="15.6" x14ac:dyDescent="0.3">
      <c r="A27" s="11"/>
      <c r="B27" s="3" t="s">
        <v>472</v>
      </c>
    </row>
    <row r="28" spans="1:2" ht="15.6" x14ac:dyDescent="0.3">
      <c r="A28" s="11"/>
      <c r="B28" s="3" t="s">
        <v>473</v>
      </c>
    </row>
    <row r="29" spans="1:2" ht="15.6" x14ac:dyDescent="0.3">
      <c r="A29" s="11"/>
      <c r="B29" s="3" t="s">
        <v>474</v>
      </c>
    </row>
  </sheetData>
  <mergeCells count="1">
    <mergeCell ref="A1:B1"/>
  </mergeCells>
  <phoneticPr fontId="1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DA33-CC01-414F-8358-4C210015CB01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7F93-2D11-4C10-8713-36988F0E805A}">
  <dimension ref="A1:B19"/>
  <sheetViews>
    <sheetView zoomScaleNormal="100" workbookViewId="0">
      <selection activeCell="D16" sqref="D16"/>
    </sheetView>
  </sheetViews>
  <sheetFormatPr baseColWidth="10" defaultColWidth="11.44140625" defaultRowHeight="14.4" x14ac:dyDescent="0.3"/>
  <cols>
    <col min="1" max="1" width="12.5546875" bestFit="1" customWidth="1"/>
    <col min="2" max="2" width="11.6640625" bestFit="1" customWidth="1"/>
  </cols>
  <sheetData>
    <row r="1" spans="1:2" ht="18" x14ac:dyDescent="0.35">
      <c r="A1" s="48" t="s">
        <v>1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21</v>
      </c>
      <c r="B3" s="7" t="s">
        <v>22</v>
      </c>
    </row>
    <row r="4" spans="1:2" ht="15.6" x14ac:dyDescent="0.3">
      <c r="A4" s="7" t="s">
        <v>23</v>
      </c>
      <c r="B4" s="7" t="s">
        <v>24</v>
      </c>
    </row>
    <row r="5" spans="1:2" ht="15.6" x14ac:dyDescent="0.3">
      <c r="A5" s="7" t="s">
        <v>25</v>
      </c>
      <c r="B5" s="7" t="s">
        <v>26</v>
      </c>
    </row>
    <row r="6" spans="1:2" ht="15.6" x14ac:dyDescent="0.3">
      <c r="A6" s="7" t="s">
        <v>27</v>
      </c>
      <c r="B6" s="7" t="s">
        <v>28</v>
      </c>
    </row>
    <row r="7" spans="1:2" ht="15.6" x14ac:dyDescent="0.3">
      <c r="A7" s="7" t="s">
        <v>29</v>
      </c>
      <c r="B7" s="3" t="s">
        <v>30</v>
      </c>
    </row>
    <row r="8" spans="1:2" ht="15.6" x14ac:dyDescent="0.3">
      <c r="A8" s="7" t="s">
        <v>31</v>
      </c>
      <c r="B8" s="7" t="s">
        <v>32</v>
      </c>
    </row>
    <row r="9" spans="1:2" ht="15.6" x14ac:dyDescent="0.3">
      <c r="A9" s="7" t="s">
        <v>33</v>
      </c>
      <c r="B9" s="7" t="s">
        <v>34</v>
      </c>
    </row>
    <row r="10" spans="1:2" ht="15.6" x14ac:dyDescent="0.3">
      <c r="A10" s="7" t="s">
        <v>35</v>
      </c>
      <c r="B10" s="7" t="s">
        <v>36</v>
      </c>
    </row>
    <row r="11" spans="1:2" ht="15.6" x14ac:dyDescent="0.3">
      <c r="A11" s="7" t="s">
        <v>37</v>
      </c>
      <c r="B11" s="7" t="s">
        <v>38</v>
      </c>
    </row>
    <row r="12" spans="1:2" ht="15.6" x14ac:dyDescent="0.3">
      <c r="A12" s="7"/>
      <c r="B12" s="7" t="s">
        <v>39</v>
      </c>
    </row>
    <row r="13" spans="1:2" ht="15.6" x14ac:dyDescent="0.3">
      <c r="A13" s="7"/>
      <c r="B13" s="7" t="s">
        <v>40</v>
      </c>
    </row>
    <row r="14" spans="1:2" ht="15.6" x14ac:dyDescent="0.3">
      <c r="A14" s="7"/>
      <c r="B14" s="7" t="s">
        <v>41</v>
      </c>
    </row>
    <row r="15" spans="1:2" ht="15.6" x14ac:dyDescent="0.3">
      <c r="A15" s="7"/>
      <c r="B15" s="7" t="s">
        <v>42</v>
      </c>
    </row>
    <row r="16" spans="1:2" ht="15.6" x14ac:dyDescent="0.3">
      <c r="A16" s="23"/>
      <c r="B16" s="7" t="s">
        <v>43</v>
      </c>
    </row>
    <row r="17" spans="1:2" ht="15.6" x14ac:dyDescent="0.3">
      <c r="A17" s="7"/>
      <c r="B17" s="11"/>
    </row>
    <row r="18" spans="1:2" ht="15.6" x14ac:dyDescent="0.3">
      <c r="A18" s="25"/>
    </row>
    <row r="19" spans="1:2" ht="15.6" x14ac:dyDescent="0.3">
      <c r="A19" s="2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DE46-7265-440C-8373-C9FD7468A32E}">
  <dimension ref="A1:B27"/>
  <sheetViews>
    <sheetView zoomScaleNormal="100" workbookViewId="0">
      <selection activeCell="B3" sqref="B3:B27"/>
    </sheetView>
  </sheetViews>
  <sheetFormatPr baseColWidth="10" defaultColWidth="11.44140625" defaultRowHeight="14.4" x14ac:dyDescent="0.3"/>
  <cols>
    <col min="1" max="1" width="12.33203125" bestFit="1" customWidth="1"/>
    <col min="2" max="2" width="19.44140625" bestFit="1" customWidth="1"/>
  </cols>
  <sheetData>
    <row r="1" spans="1:2" ht="18" x14ac:dyDescent="0.35">
      <c r="A1" s="48" t="s">
        <v>2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44</v>
      </c>
      <c r="B3" s="7" t="s">
        <v>45</v>
      </c>
    </row>
    <row r="4" spans="1:2" ht="15.6" x14ac:dyDescent="0.3">
      <c r="A4" s="7" t="s">
        <v>46</v>
      </c>
      <c r="B4" s="7" t="s">
        <v>47</v>
      </c>
    </row>
    <row r="5" spans="1:2" ht="15.6" x14ac:dyDescent="0.3">
      <c r="A5" s="7" t="s">
        <v>48</v>
      </c>
      <c r="B5" s="38" t="s">
        <v>49</v>
      </c>
    </row>
    <row r="6" spans="1:2" ht="15.6" x14ac:dyDescent="0.3">
      <c r="A6" s="7" t="s">
        <v>50</v>
      </c>
      <c r="B6" s="38" t="s">
        <v>51</v>
      </c>
    </row>
    <row r="7" spans="1:2" ht="15.6" x14ac:dyDescent="0.3">
      <c r="A7" s="7" t="s">
        <v>52</v>
      </c>
      <c r="B7" s="38" t="s">
        <v>53</v>
      </c>
    </row>
    <row r="8" spans="1:2" ht="15.6" x14ac:dyDescent="0.3">
      <c r="A8" s="7" t="s">
        <v>54</v>
      </c>
      <c r="B8" s="7" t="s">
        <v>55</v>
      </c>
    </row>
    <row r="9" spans="1:2" ht="15.6" x14ac:dyDescent="0.3">
      <c r="A9" s="7" t="s">
        <v>56</v>
      </c>
      <c r="B9" s="7" t="s">
        <v>57</v>
      </c>
    </row>
    <row r="10" spans="1:2" ht="15.6" x14ac:dyDescent="0.3">
      <c r="A10" s="7" t="s">
        <v>58</v>
      </c>
      <c r="B10" s="7" t="s">
        <v>59</v>
      </c>
    </row>
    <row r="11" spans="1:2" ht="15.6" x14ac:dyDescent="0.3">
      <c r="A11" s="7" t="s">
        <v>60</v>
      </c>
      <c r="B11" s="7" t="s">
        <v>61</v>
      </c>
    </row>
    <row r="12" spans="1:2" ht="15.6" x14ac:dyDescent="0.3">
      <c r="A12" s="7" t="s">
        <v>62</v>
      </c>
      <c r="B12" s="7" t="s">
        <v>63</v>
      </c>
    </row>
    <row r="13" spans="1:2" ht="15.6" x14ac:dyDescent="0.3">
      <c r="A13" s="7" t="s">
        <v>64</v>
      </c>
      <c r="B13" s="7" t="s">
        <v>65</v>
      </c>
    </row>
    <row r="14" spans="1:2" ht="15.6" x14ac:dyDescent="0.3">
      <c r="A14" s="7" t="s">
        <v>66</v>
      </c>
      <c r="B14" s="7" t="s">
        <v>67</v>
      </c>
    </row>
    <row r="15" spans="1:2" ht="15.6" x14ac:dyDescent="0.3">
      <c r="A15" s="7" t="s">
        <v>68</v>
      </c>
      <c r="B15" s="7" t="s">
        <v>69</v>
      </c>
    </row>
    <row r="16" spans="1:2" ht="15.6" x14ac:dyDescent="0.3">
      <c r="A16" s="7" t="s">
        <v>70</v>
      </c>
      <c r="B16" s="7" t="s">
        <v>71</v>
      </c>
    </row>
    <row r="17" spans="1:2" ht="15.6" x14ac:dyDescent="0.3">
      <c r="A17" s="7"/>
      <c r="B17" s="7" t="s">
        <v>72</v>
      </c>
    </row>
    <row r="18" spans="1:2" ht="15.6" x14ac:dyDescent="0.3">
      <c r="A18" s="11"/>
      <c r="B18" s="7" t="s">
        <v>73</v>
      </c>
    </row>
    <row r="19" spans="1:2" ht="15.6" x14ac:dyDescent="0.3">
      <c r="A19" s="11"/>
      <c r="B19" s="7" t="s">
        <v>74</v>
      </c>
    </row>
    <row r="20" spans="1:2" ht="15.6" x14ac:dyDescent="0.3">
      <c r="A20" s="11"/>
      <c r="B20" s="7" t="s">
        <v>75</v>
      </c>
    </row>
    <row r="21" spans="1:2" ht="15.6" x14ac:dyDescent="0.3">
      <c r="A21" s="7"/>
      <c r="B21" s="7" t="s">
        <v>76</v>
      </c>
    </row>
    <row r="22" spans="1:2" ht="15.6" x14ac:dyDescent="0.3">
      <c r="A22" s="7"/>
      <c r="B22" s="7" t="s">
        <v>77</v>
      </c>
    </row>
    <row r="23" spans="1:2" ht="15.6" x14ac:dyDescent="0.3">
      <c r="A23" s="23"/>
      <c r="B23" s="7" t="s">
        <v>78</v>
      </c>
    </row>
    <row r="24" spans="1:2" ht="15.6" x14ac:dyDescent="0.3">
      <c r="A24" s="15"/>
      <c r="B24" s="7" t="s">
        <v>79</v>
      </c>
    </row>
    <row r="25" spans="1:2" ht="15.6" x14ac:dyDescent="0.3">
      <c r="A25" s="15"/>
      <c r="B25" s="7" t="s">
        <v>80</v>
      </c>
    </row>
    <row r="26" spans="1:2" ht="15.6" x14ac:dyDescent="0.3">
      <c r="A26" s="11"/>
      <c r="B26" s="7" t="s">
        <v>81</v>
      </c>
    </row>
    <row r="27" spans="1:2" ht="15.6" x14ac:dyDescent="0.3">
      <c r="A27" s="11"/>
      <c r="B27" s="7" t="s">
        <v>82</v>
      </c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97E7-41B0-42D2-A1A5-EB0AA2FF23BE}">
  <dimension ref="A1:B20"/>
  <sheetViews>
    <sheetView zoomScaleNormal="100" workbookViewId="0">
      <selection activeCell="I8" sqref="I8"/>
    </sheetView>
  </sheetViews>
  <sheetFormatPr baseColWidth="10" defaultColWidth="11.44140625" defaultRowHeight="14.4" x14ac:dyDescent="0.3"/>
  <cols>
    <col min="1" max="1" width="12.33203125" bestFit="1" customWidth="1"/>
    <col min="2" max="2" width="21.44140625" bestFit="1" customWidth="1"/>
  </cols>
  <sheetData>
    <row r="1" spans="1:2" ht="18" x14ac:dyDescent="0.35">
      <c r="A1" s="48" t="s">
        <v>3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83</v>
      </c>
      <c r="B3" s="7" t="s">
        <v>84</v>
      </c>
    </row>
    <row r="4" spans="1:2" ht="15.6" x14ac:dyDescent="0.3">
      <c r="A4" s="7" t="s">
        <v>85</v>
      </c>
      <c r="B4" s="7" t="s">
        <v>86</v>
      </c>
    </row>
    <row r="5" spans="1:2" ht="15.6" x14ac:dyDescent="0.3">
      <c r="A5" s="7" t="s">
        <v>87</v>
      </c>
      <c r="B5" s="7" t="s">
        <v>88</v>
      </c>
    </row>
    <row r="6" spans="1:2" ht="15.6" x14ac:dyDescent="0.3">
      <c r="A6" s="7" t="s">
        <v>89</v>
      </c>
      <c r="B6" s="7" t="s">
        <v>90</v>
      </c>
    </row>
    <row r="7" spans="1:2" ht="15.6" x14ac:dyDescent="0.3">
      <c r="A7" s="7" t="s">
        <v>91</v>
      </c>
      <c r="B7" s="7" t="s">
        <v>92</v>
      </c>
    </row>
    <row r="8" spans="1:2" ht="15.6" x14ac:dyDescent="0.3">
      <c r="A8" s="7" t="s">
        <v>93</v>
      </c>
      <c r="B8" s="7" t="s">
        <v>94</v>
      </c>
    </row>
    <row r="9" spans="1:2" ht="15.6" x14ac:dyDescent="0.3">
      <c r="A9" s="7" t="s">
        <v>95</v>
      </c>
      <c r="B9" s="7" t="s">
        <v>96</v>
      </c>
    </row>
    <row r="10" spans="1:2" ht="15.6" x14ac:dyDescent="0.3">
      <c r="A10" s="7" t="s">
        <v>97</v>
      </c>
      <c r="B10" s="7" t="s">
        <v>98</v>
      </c>
    </row>
    <row r="11" spans="1:2" ht="15.6" x14ac:dyDescent="0.3">
      <c r="A11" s="7" t="s">
        <v>99</v>
      </c>
      <c r="B11" s="7" t="s">
        <v>100</v>
      </c>
    </row>
    <row r="12" spans="1:2" ht="15.6" x14ac:dyDescent="0.3">
      <c r="A12" s="7" t="s">
        <v>101</v>
      </c>
      <c r="B12" s="7" t="s">
        <v>102</v>
      </c>
    </row>
    <row r="13" spans="1:2" ht="15.6" x14ac:dyDescent="0.3">
      <c r="A13" s="7" t="s">
        <v>103</v>
      </c>
      <c r="B13" s="7" t="s">
        <v>104</v>
      </c>
    </row>
    <row r="14" spans="1:2" ht="15.6" x14ac:dyDescent="0.3">
      <c r="A14" s="7" t="s">
        <v>105</v>
      </c>
      <c r="B14" s="7" t="s">
        <v>106</v>
      </c>
    </row>
    <row r="15" spans="1:2" ht="15.6" x14ac:dyDescent="0.3">
      <c r="A15" s="7" t="s">
        <v>107</v>
      </c>
      <c r="B15" s="7" t="s">
        <v>108</v>
      </c>
    </row>
    <row r="16" spans="1:2" ht="15.6" x14ac:dyDescent="0.3">
      <c r="A16" s="7" t="s">
        <v>109</v>
      </c>
      <c r="B16" s="7" t="s">
        <v>110</v>
      </c>
    </row>
    <row r="17" spans="1:2" ht="15.6" x14ac:dyDescent="0.3">
      <c r="A17" s="11"/>
      <c r="B17" s="7" t="s">
        <v>111</v>
      </c>
    </row>
    <row r="18" spans="1:2" ht="15.6" x14ac:dyDescent="0.3">
      <c r="A18" s="11"/>
      <c r="B18" s="7" t="s">
        <v>112</v>
      </c>
    </row>
    <row r="19" spans="1:2" ht="15.6" x14ac:dyDescent="0.3">
      <c r="A19" s="11"/>
      <c r="B19" s="7" t="s">
        <v>113</v>
      </c>
    </row>
    <row r="20" spans="1:2" x14ac:dyDescent="0.3">
      <c r="A20" s="11"/>
      <c r="B20" s="11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C879-FCC7-4111-BFEE-552196AA6044}">
  <dimension ref="A1:B19"/>
  <sheetViews>
    <sheetView zoomScaleNormal="100" workbookViewId="0">
      <selection activeCell="A3" sqref="A3:A11"/>
    </sheetView>
  </sheetViews>
  <sheetFormatPr baseColWidth="10" defaultColWidth="11.44140625" defaultRowHeight="14.4" x14ac:dyDescent="0.3"/>
  <cols>
    <col min="1" max="1" width="12.5546875" bestFit="1" customWidth="1"/>
    <col min="2" max="2" width="15.6640625" bestFit="1" customWidth="1"/>
  </cols>
  <sheetData>
    <row r="1" spans="1:2" ht="18" x14ac:dyDescent="0.35">
      <c r="A1" s="48" t="s">
        <v>4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114</v>
      </c>
      <c r="B3" s="3" t="s">
        <v>115</v>
      </c>
    </row>
    <row r="4" spans="1:2" ht="15.6" x14ac:dyDescent="0.3">
      <c r="A4" s="7" t="s">
        <v>116</v>
      </c>
      <c r="B4" s="3"/>
    </row>
    <row r="5" spans="1:2" ht="15.6" x14ac:dyDescent="0.3">
      <c r="A5" s="7" t="s">
        <v>117</v>
      </c>
      <c r="B5" s="11"/>
    </row>
    <row r="6" spans="1:2" ht="15.6" x14ac:dyDescent="0.3">
      <c r="A6" s="7" t="s">
        <v>118</v>
      </c>
      <c r="B6" s="11"/>
    </row>
    <row r="7" spans="1:2" ht="15.6" x14ac:dyDescent="0.3">
      <c r="A7" s="7" t="s">
        <v>119</v>
      </c>
      <c r="B7" s="11"/>
    </row>
    <row r="8" spans="1:2" ht="15.6" x14ac:dyDescent="0.3">
      <c r="A8" s="7" t="s">
        <v>120</v>
      </c>
      <c r="B8" s="11"/>
    </row>
    <row r="9" spans="1:2" ht="15.6" x14ac:dyDescent="0.3">
      <c r="A9" s="7" t="s">
        <v>121</v>
      </c>
      <c r="B9" s="11"/>
    </row>
    <row r="10" spans="1:2" ht="15.6" x14ac:dyDescent="0.3">
      <c r="A10" s="7" t="s">
        <v>122</v>
      </c>
      <c r="B10" s="11"/>
    </row>
    <row r="11" spans="1:2" ht="15.6" x14ac:dyDescent="0.3">
      <c r="A11" s="7" t="s">
        <v>123</v>
      </c>
      <c r="B11" s="11"/>
    </row>
    <row r="12" spans="1:2" ht="15.6" x14ac:dyDescent="0.3">
      <c r="A12" s="7"/>
      <c r="B12" s="11"/>
    </row>
    <row r="13" spans="1:2" ht="15.6" x14ac:dyDescent="0.3">
      <c r="A13" s="7"/>
      <c r="B13" s="11"/>
    </row>
    <row r="14" spans="1:2" ht="15.6" x14ac:dyDescent="0.3">
      <c r="A14" s="7"/>
      <c r="B14" s="11"/>
    </row>
    <row r="15" spans="1:2" ht="15.6" x14ac:dyDescent="0.3">
      <c r="A15" s="23"/>
      <c r="B15" s="11"/>
    </row>
    <row r="16" spans="1:2" ht="15.6" x14ac:dyDescent="0.3">
      <c r="A16" s="7"/>
      <c r="B16" s="11"/>
    </row>
    <row r="17" spans="1:1" ht="15.6" x14ac:dyDescent="0.3">
      <c r="A17" s="25"/>
    </row>
    <row r="18" spans="1:1" ht="15.6" x14ac:dyDescent="0.3">
      <c r="A18" s="2"/>
    </row>
    <row r="19" spans="1:1" ht="15.6" x14ac:dyDescent="0.3">
      <c r="A19" s="2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01BF-DDE3-4E29-A5B9-BD2D2236C102}">
  <dimension ref="A1:B36"/>
  <sheetViews>
    <sheetView zoomScaleNormal="100" workbookViewId="0">
      <selection activeCell="G16" sqref="G16"/>
    </sheetView>
  </sheetViews>
  <sheetFormatPr baseColWidth="10" defaultColWidth="11.44140625" defaultRowHeight="14.4" x14ac:dyDescent="0.3"/>
  <cols>
    <col min="1" max="1" width="12.5546875" bestFit="1" customWidth="1"/>
    <col min="2" max="2" width="18.33203125" bestFit="1" customWidth="1"/>
  </cols>
  <sheetData>
    <row r="1" spans="1:2" ht="18" x14ac:dyDescent="0.35">
      <c r="A1" s="48" t="s">
        <v>5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124</v>
      </c>
      <c r="B3" s="7" t="s">
        <v>125</v>
      </c>
    </row>
    <row r="4" spans="1:2" ht="15.6" x14ac:dyDescent="0.3">
      <c r="A4" s="7" t="s">
        <v>126</v>
      </c>
      <c r="B4" s="7" t="s">
        <v>127</v>
      </c>
    </row>
    <row r="5" spans="1:2" ht="15.6" x14ac:dyDescent="0.3">
      <c r="A5" s="7" t="s">
        <v>128</v>
      </c>
      <c r="B5" s="7" t="s">
        <v>129</v>
      </c>
    </row>
    <row r="6" spans="1:2" ht="15.6" x14ac:dyDescent="0.3">
      <c r="A6" s="7" t="s">
        <v>130</v>
      </c>
      <c r="B6" s="7" t="s">
        <v>131</v>
      </c>
    </row>
    <row r="7" spans="1:2" ht="15.6" x14ac:dyDescent="0.3">
      <c r="A7" s="7" t="s">
        <v>132</v>
      </c>
      <c r="B7" s="7" t="s">
        <v>133</v>
      </c>
    </row>
    <row r="8" spans="1:2" ht="15.6" x14ac:dyDescent="0.3">
      <c r="A8" s="7" t="s">
        <v>134</v>
      </c>
      <c r="B8" s="7"/>
    </row>
    <row r="9" spans="1:2" ht="15.6" x14ac:dyDescent="0.3">
      <c r="A9" s="7" t="s">
        <v>135</v>
      </c>
      <c r="B9" s="7"/>
    </row>
    <row r="10" spans="1:2" ht="15.6" x14ac:dyDescent="0.3">
      <c r="A10" s="7" t="s">
        <v>136</v>
      </c>
      <c r="B10" s="7"/>
    </row>
    <row r="11" spans="1:2" ht="15.6" x14ac:dyDescent="0.3">
      <c r="A11" s="7" t="s">
        <v>137</v>
      </c>
      <c r="B11" s="7"/>
    </row>
    <row r="12" spans="1:2" ht="15.6" x14ac:dyDescent="0.3">
      <c r="A12" s="7" t="s">
        <v>138</v>
      </c>
      <c r="B12" s="3"/>
    </row>
    <row r="13" spans="1:2" ht="15.6" x14ac:dyDescent="0.3">
      <c r="A13" s="7" t="s">
        <v>139</v>
      </c>
      <c r="B13" s="3"/>
    </row>
    <row r="14" spans="1:2" ht="15.6" x14ac:dyDescent="0.3">
      <c r="A14" s="7" t="s">
        <v>140</v>
      </c>
      <c r="B14" s="3"/>
    </row>
    <row r="15" spans="1:2" ht="15.6" x14ac:dyDescent="0.3">
      <c r="A15" s="7" t="s">
        <v>141</v>
      </c>
      <c r="B15" s="3"/>
    </row>
    <row r="16" spans="1:2" ht="15.6" x14ac:dyDescent="0.3">
      <c r="A16" s="7" t="s">
        <v>142</v>
      </c>
      <c r="B16" s="3"/>
    </row>
    <row r="17" spans="1:2" ht="15.6" x14ac:dyDescent="0.3">
      <c r="A17" s="7" t="s">
        <v>143</v>
      </c>
      <c r="B17" s="3"/>
    </row>
    <row r="18" spans="1:2" ht="15.6" x14ac:dyDescent="0.3">
      <c r="A18" s="7" t="s">
        <v>144</v>
      </c>
      <c r="B18" s="3"/>
    </row>
    <row r="19" spans="1:2" ht="15.6" x14ac:dyDescent="0.3">
      <c r="A19" s="7" t="s">
        <v>145</v>
      </c>
      <c r="B19" s="3"/>
    </row>
    <row r="20" spans="1:2" ht="15.6" x14ac:dyDescent="0.3">
      <c r="A20" s="7" t="s">
        <v>146</v>
      </c>
      <c r="B20" s="3"/>
    </row>
    <row r="21" spans="1:2" ht="15.6" x14ac:dyDescent="0.3">
      <c r="A21" s="7" t="s">
        <v>147</v>
      </c>
      <c r="B21" s="3"/>
    </row>
    <row r="22" spans="1:2" ht="15.6" x14ac:dyDescent="0.3">
      <c r="A22" s="3"/>
      <c r="B22" s="3"/>
    </row>
    <row r="23" spans="1:2" ht="15.6" x14ac:dyDescent="0.3">
      <c r="A23" s="2"/>
      <c r="B23" s="2"/>
    </row>
    <row r="24" spans="1:2" ht="15.6" x14ac:dyDescent="0.3">
      <c r="A24" s="2"/>
      <c r="B24" s="2"/>
    </row>
    <row r="25" spans="1:2" ht="15.6" x14ac:dyDescent="0.3">
      <c r="A25" s="2"/>
      <c r="B25" s="2"/>
    </row>
    <row r="26" spans="1:2" ht="15.6" x14ac:dyDescent="0.3">
      <c r="A26" s="2"/>
    </row>
    <row r="27" spans="1:2" ht="15.6" x14ac:dyDescent="0.3">
      <c r="A27" s="2"/>
    </row>
    <row r="28" spans="1:2" ht="15.6" x14ac:dyDescent="0.3">
      <c r="A28" s="2"/>
    </row>
    <row r="29" spans="1:2" ht="15.6" x14ac:dyDescent="0.3">
      <c r="A29" s="16"/>
    </row>
    <row r="30" spans="1:2" ht="15.6" x14ac:dyDescent="0.3">
      <c r="A30" s="16"/>
    </row>
    <row r="31" spans="1:2" ht="15.6" x14ac:dyDescent="0.3">
      <c r="A31" s="2"/>
    </row>
    <row r="32" spans="1:2" ht="15.6" x14ac:dyDescent="0.3">
      <c r="A32" s="2"/>
    </row>
    <row r="33" spans="1:1" ht="15.6" x14ac:dyDescent="0.3">
      <c r="A33" s="2"/>
    </row>
    <row r="34" spans="1:1" ht="15.6" x14ac:dyDescent="0.3">
      <c r="A34" s="16"/>
    </row>
    <row r="35" spans="1:1" ht="15.6" x14ac:dyDescent="0.3">
      <c r="A35" s="16"/>
    </row>
    <row r="36" spans="1:1" ht="15.6" x14ac:dyDescent="0.3">
      <c r="A36" s="16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171E-3655-487B-A319-9FDEA78067F9}">
  <dimension ref="A1:B32"/>
  <sheetViews>
    <sheetView zoomScaleNormal="100" workbookViewId="0">
      <selection activeCell="F15" sqref="F15"/>
    </sheetView>
  </sheetViews>
  <sheetFormatPr baseColWidth="10" defaultColWidth="11.44140625" defaultRowHeight="14.4" x14ac:dyDescent="0.3"/>
  <cols>
    <col min="1" max="1" width="12" bestFit="1" customWidth="1"/>
    <col min="2" max="2" width="19.44140625" bestFit="1" customWidth="1"/>
  </cols>
  <sheetData>
    <row r="1" spans="1:2" ht="18" x14ac:dyDescent="0.35">
      <c r="A1" s="48" t="s">
        <v>6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148</v>
      </c>
      <c r="B3" s="7" t="s">
        <v>149</v>
      </c>
    </row>
    <row r="4" spans="1:2" ht="15.6" x14ac:dyDescent="0.3">
      <c r="A4" s="7" t="s">
        <v>150</v>
      </c>
      <c r="B4" s="7" t="s">
        <v>151</v>
      </c>
    </row>
    <row r="5" spans="1:2" ht="15.6" x14ac:dyDescent="0.3">
      <c r="A5" s="7" t="s">
        <v>152</v>
      </c>
      <c r="B5" s="7" t="s">
        <v>153</v>
      </c>
    </row>
    <row r="6" spans="1:2" ht="15.6" x14ac:dyDescent="0.3">
      <c r="A6" s="7" t="s">
        <v>154</v>
      </c>
      <c r="B6" s="7" t="s">
        <v>155</v>
      </c>
    </row>
    <row r="7" spans="1:2" ht="15.6" x14ac:dyDescent="0.3">
      <c r="A7" s="7" t="s">
        <v>156</v>
      </c>
      <c r="B7" s="7" t="s">
        <v>157</v>
      </c>
    </row>
    <row r="8" spans="1:2" ht="15.6" x14ac:dyDescent="0.3">
      <c r="A8" s="7" t="s">
        <v>158</v>
      </c>
      <c r="B8" s="7" t="s">
        <v>159</v>
      </c>
    </row>
    <row r="9" spans="1:2" ht="15.6" x14ac:dyDescent="0.3">
      <c r="A9" s="7" t="s">
        <v>160</v>
      </c>
      <c r="B9" s="7" t="s">
        <v>161</v>
      </c>
    </row>
    <row r="10" spans="1:2" ht="15.6" x14ac:dyDescent="0.3">
      <c r="A10" s="7" t="s">
        <v>162</v>
      </c>
      <c r="B10" s="7" t="s">
        <v>163</v>
      </c>
    </row>
    <row r="11" spans="1:2" ht="15.6" x14ac:dyDescent="0.3">
      <c r="A11" s="7" t="s">
        <v>164</v>
      </c>
      <c r="B11" s="7" t="s">
        <v>165</v>
      </c>
    </row>
    <row r="12" spans="1:2" ht="15.6" x14ac:dyDescent="0.3">
      <c r="A12" s="7" t="s">
        <v>166</v>
      </c>
      <c r="B12" s="7" t="s">
        <v>167</v>
      </c>
    </row>
    <row r="13" spans="1:2" ht="15.6" x14ac:dyDescent="0.3">
      <c r="A13" s="7" t="s">
        <v>168</v>
      </c>
      <c r="B13" s="7" t="s">
        <v>169</v>
      </c>
    </row>
    <row r="14" spans="1:2" ht="15.6" x14ac:dyDescent="0.3">
      <c r="A14" s="7" t="s">
        <v>170</v>
      </c>
      <c r="B14" s="7" t="s">
        <v>171</v>
      </c>
    </row>
    <row r="15" spans="1:2" ht="15.6" x14ac:dyDescent="0.3">
      <c r="A15" s="7" t="s">
        <v>172</v>
      </c>
      <c r="B15" s="7" t="s">
        <v>173</v>
      </c>
    </row>
    <row r="16" spans="1:2" ht="15.6" x14ac:dyDescent="0.3">
      <c r="A16" s="7" t="s">
        <v>174</v>
      </c>
      <c r="B16" s="7" t="s">
        <v>175</v>
      </c>
    </row>
    <row r="17" spans="1:2" ht="15.6" x14ac:dyDescent="0.3">
      <c r="A17" s="7"/>
      <c r="B17" s="7" t="s">
        <v>176</v>
      </c>
    </row>
    <row r="18" spans="1:2" ht="15.6" x14ac:dyDescent="0.3">
      <c r="A18" s="7"/>
      <c r="B18" s="7" t="s">
        <v>177</v>
      </c>
    </row>
    <row r="19" spans="1:2" ht="15.6" x14ac:dyDescent="0.3">
      <c r="A19" s="7"/>
      <c r="B19" s="7" t="s">
        <v>178</v>
      </c>
    </row>
    <row r="20" spans="1:2" ht="15.6" x14ac:dyDescent="0.3">
      <c r="A20" s="23"/>
      <c r="B20" s="7" t="s">
        <v>179</v>
      </c>
    </row>
    <row r="21" spans="1:2" ht="15.6" x14ac:dyDescent="0.3">
      <c r="A21" s="7"/>
      <c r="B21" s="7" t="s">
        <v>180</v>
      </c>
    </row>
    <row r="22" spans="1:2" ht="15.6" x14ac:dyDescent="0.3">
      <c r="A22" s="7"/>
      <c r="B22" s="7" t="s">
        <v>181</v>
      </c>
    </row>
    <row r="23" spans="1:2" ht="15.6" x14ac:dyDescent="0.3">
      <c r="A23" s="7"/>
      <c r="B23" s="7" t="s">
        <v>182</v>
      </c>
    </row>
    <row r="24" spans="1:2" ht="15.6" x14ac:dyDescent="0.3">
      <c r="A24" s="7"/>
      <c r="B24" s="7" t="s">
        <v>183</v>
      </c>
    </row>
    <row r="25" spans="1:2" ht="15.6" x14ac:dyDescent="0.3">
      <c r="A25" s="7"/>
      <c r="B25" s="7" t="s">
        <v>184</v>
      </c>
    </row>
    <row r="26" spans="1:2" ht="15.6" x14ac:dyDescent="0.3">
      <c r="A26" s="7"/>
      <c r="B26" s="7" t="s">
        <v>185</v>
      </c>
    </row>
    <row r="27" spans="1:2" ht="15.6" x14ac:dyDescent="0.3">
      <c r="A27" s="7"/>
      <c r="B27" s="7" t="s">
        <v>186</v>
      </c>
    </row>
    <row r="28" spans="1:2" ht="15.6" x14ac:dyDescent="0.3">
      <c r="A28" s="7"/>
      <c r="B28" s="7" t="s">
        <v>187</v>
      </c>
    </row>
    <row r="29" spans="1:2" ht="15.6" x14ac:dyDescent="0.3">
      <c r="A29" s="7"/>
      <c r="B29" s="3" t="s">
        <v>188</v>
      </c>
    </row>
    <row r="30" spans="1:2" ht="15.6" x14ac:dyDescent="0.3">
      <c r="A30" s="7"/>
      <c r="B30" s="3" t="s">
        <v>189</v>
      </c>
    </row>
    <row r="31" spans="1:2" ht="15.6" x14ac:dyDescent="0.3">
      <c r="A31" s="3"/>
      <c r="B31" s="3" t="s">
        <v>190</v>
      </c>
    </row>
    <row r="32" spans="1:2" x14ac:dyDescent="0.3">
      <c r="A32" s="11"/>
      <c r="B32" s="1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B759-90C3-45DC-98FB-E6F22330E238}">
  <dimension ref="A1:B23"/>
  <sheetViews>
    <sheetView zoomScaleNormal="100" workbookViewId="0">
      <selection activeCell="A3" sqref="A3:A8"/>
    </sheetView>
  </sheetViews>
  <sheetFormatPr baseColWidth="10" defaultColWidth="11.44140625" defaultRowHeight="14.4" x14ac:dyDescent="0.3"/>
  <cols>
    <col min="1" max="1" width="12.33203125" bestFit="1" customWidth="1"/>
    <col min="2" max="2" width="16.109375" bestFit="1" customWidth="1"/>
  </cols>
  <sheetData>
    <row r="1" spans="1:2" ht="18" x14ac:dyDescent="0.35">
      <c r="A1" s="48" t="s">
        <v>7</v>
      </c>
      <c r="B1" s="49"/>
    </row>
    <row r="2" spans="1:2" ht="18" x14ac:dyDescent="0.35">
      <c r="A2" s="8" t="s">
        <v>16</v>
      </c>
      <c r="B2" s="8" t="s">
        <v>17</v>
      </c>
    </row>
    <row r="3" spans="1:2" ht="15.6" x14ac:dyDescent="0.3">
      <c r="A3" s="7" t="s">
        <v>191</v>
      </c>
      <c r="B3" s="7" t="s">
        <v>192</v>
      </c>
    </row>
    <row r="4" spans="1:2" ht="15.6" x14ac:dyDescent="0.3">
      <c r="A4" s="7" t="s">
        <v>193</v>
      </c>
      <c r="B4" s="7" t="s">
        <v>194</v>
      </c>
    </row>
    <row r="5" spans="1:2" ht="15.6" x14ac:dyDescent="0.3">
      <c r="A5" s="7" t="s">
        <v>195</v>
      </c>
      <c r="B5" s="7" t="s">
        <v>196</v>
      </c>
    </row>
    <row r="6" spans="1:2" ht="15.6" x14ac:dyDescent="0.3">
      <c r="A6" s="7" t="s">
        <v>197</v>
      </c>
      <c r="B6" s="7" t="s">
        <v>198</v>
      </c>
    </row>
    <row r="7" spans="1:2" ht="15.6" x14ac:dyDescent="0.3">
      <c r="A7" s="7" t="s">
        <v>199</v>
      </c>
      <c r="B7" s="7" t="s">
        <v>200</v>
      </c>
    </row>
    <row r="8" spans="1:2" ht="15.6" x14ac:dyDescent="0.3">
      <c r="A8" s="7" t="s">
        <v>201</v>
      </c>
      <c r="B8" s="7" t="s">
        <v>202</v>
      </c>
    </row>
    <row r="9" spans="1:2" ht="15.6" x14ac:dyDescent="0.3">
      <c r="A9" s="11"/>
      <c r="B9" s="7" t="s">
        <v>203</v>
      </c>
    </row>
    <row r="10" spans="1:2" ht="15.6" x14ac:dyDescent="0.3">
      <c r="A10" s="11"/>
      <c r="B10" s="7" t="s">
        <v>204</v>
      </c>
    </row>
    <row r="11" spans="1:2" ht="15.6" x14ac:dyDescent="0.3">
      <c r="A11" s="11"/>
      <c r="B11" s="7" t="s">
        <v>205</v>
      </c>
    </row>
    <row r="12" spans="1:2" ht="15.6" x14ac:dyDescent="0.3">
      <c r="A12" s="11"/>
      <c r="B12" s="7" t="s">
        <v>206</v>
      </c>
    </row>
    <row r="13" spans="1:2" ht="15.6" x14ac:dyDescent="0.3">
      <c r="A13" s="11"/>
      <c r="B13" s="7" t="s">
        <v>207</v>
      </c>
    </row>
    <row r="14" spans="1:2" ht="15.6" x14ac:dyDescent="0.3">
      <c r="A14" s="7"/>
      <c r="B14" s="11"/>
    </row>
    <row r="15" spans="1:2" ht="15.6" x14ac:dyDescent="0.3">
      <c r="A15" s="7"/>
      <c r="B15" s="7"/>
    </row>
    <row r="16" spans="1:2" ht="15.6" x14ac:dyDescent="0.3">
      <c r="A16" s="25"/>
      <c r="B16" s="26"/>
    </row>
    <row r="17" spans="1:2" ht="15.6" x14ac:dyDescent="0.3">
      <c r="A17" s="25"/>
      <c r="B17" s="26"/>
    </row>
    <row r="18" spans="1:2" ht="15.6" x14ac:dyDescent="0.3">
      <c r="A18" s="25"/>
      <c r="B18" s="26"/>
    </row>
    <row r="19" spans="1:2" ht="15.6" x14ac:dyDescent="0.3">
      <c r="A19" s="25"/>
      <c r="B19" s="26"/>
    </row>
    <row r="20" spans="1:2" ht="15.6" x14ac:dyDescent="0.3">
      <c r="A20" s="25"/>
      <c r="B20" s="26"/>
    </row>
    <row r="21" spans="1:2" ht="15.6" x14ac:dyDescent="0.3">
      <c r="A21" s="25"/>
      <c r="B21" s="26"/>
    </row>
    <row r="22" spans="1:2" ht="15.6" x14ac:dyDescent="0.3">
      <c r="A22" s="25"/>
      <c r="B22" s="26"/>
    </row>
    <row r="23" spans="1:2" ht="15.6" x14ac:dyDescent="0.3">
      <c r="B23" s="2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4801-A919-4C04-A91D-B700CD3B23BB}">
  <dimension ref="A1:C34"/>
  <sheetViews>
    <sheetView zoomScaleNormal="100" workbookViewId="0">
      <selection activeCell="B3" sqref="B3:B19"/>
    </sheetView>
  </sheetViews>
  <sheetFormatPr baseColWidth="10" defaultColWidth="11.44140625" defaultRowHeight="14.4" x14ac:dyDescent="0.3"/>
  <cols>
    <col min="1" max="1" width="12.6640625" bestFit="1" customWidth="1"/>
    <col min="2" max="2" width="20.44140625" bestFit="1" customWidth="1"/>
    <col min="3" max="3" width="17.44140625" bestFit="1" customWidth="1"/>
  </cols>
  <sheetData>
    <row r="1" spans="1:3" ht="18" x14ac:dyDescent="0.35">
      <c r="A1" s="48" t="s">
        <v>208</v>
      </c>
      <c r="B1" s="49"/>
    </row>
    <row r="2" spans="1:3" ht="18" x14ac:dyDescent="0.35">
      <c r="A2" s="8" t="s">
        <v>16</v>
      </c>
      <c r="B2" s="8" t="s">
        <v>17</v>
      </c>
    </row>
    <row r="3" spans="1:3" ht="15.6" x14ac:dyDescent="0.3">
      <c r="A3" s="7" t="s">
        <v>209</v>
      </c>
      <c r="B3" s="7" t="s">
        <v>210</v>
      </c>
    </row>
    <row r="4" spans="1:3" ht="15.6" x14ac:dyDescent="0.3">
      <c r="A4" s="7" t="s">
        <v>211</v>
      </c>
      <c r="B4" s="7" t="s">
        <v>212</v>
      </c>
    </row>
    <row r="5" spans="1:3" ht="15.6" x14ac:dyDescent="0.3">
      <c r="A5" s="7" t="s">
        <v>213</v>
      </c>
      <c r="B5" s="7" t="s">
        <v>214</v>
      </c>
    </row>
    <row r="6" spans="1:3" ht="15.6" x14ac:dyDescent="0.3">
      <c r="A6" s="7" t="s">
        <v>215</v>
      </c>
      <c r="B6" s="7" t="s">
        <v>216</v>
      </c>
    </row>
    <row r="7" spans="1:3" ht="15.6" x14ac:dyDescent="0.3">
      <c r="A7" s="7" t="s">
        <v>217</v>
      </c>
      <c r="B7" s="7" t="s">
        <v>218</v>
      </c>
      <c r="C7" t="s">
        <v>219</v>
      </c>
    </row>
    <row r="8" spans="1:3" ht="15.6" x14ac:dyDescent="0.3">
      <c r="A8" s="7" t="s">
        <v>220</v>
      </c>
      <c r="B8" s="7" t="s">
        <v>221</v>
      </c>
    </row>
    <row r="9" spans="1:3" ht="15.6" x14ac:dyDescent="0.3">
      <c r="A9" s="7" t="s">
        <v>222</v>
      </c>
      <c r="B9" s="7" t="s">
        <v>223</v>
      </c>
    </row>
    <row r="10" spans="1:3" ht="15.6" x14ac:dyDescent="0.3">
      <c r="A10" s="7" t="s">
        <v>224</v>
      </c>
      <c r="B10" s="7" t="s">
        <v>225</v>
      </c>
    </row>
    <row r="11" spans="1:3" ht="15.6" x14ac:dyDescent="0.3">
      <c r="A11" s="7"/>
      <c r="B11" s="7" t="s">
        <v>226</v>
      </c>
    </row>
    <row r="12" spans="1:3" ht="15.6" x14ac:dyDescent="0.3">
      <c r="A12" s="7"/>
      <c r="B12" s="7" t="s">
        <v>227</v>
      </c>
    </row>
    <row r="13" spans="1:3" ht="15.6" x14ac:dyDescent="0.3">
      <c r="A13" s="7"/>
      <c r="B13" s="3" t="s">
        <v>228</v>
      </c>
    </row>
    <row r="14" spans="1:3" ht="15.6" x14ac:dyDescent="0.3">
      <c r="A14" s="7"/>
      <c r="B14" s="3" t="s">
        <v>229</v>
      </c>
    </row>
    <row r="15" spans="1:3" ht="15.6" x14ac:dyDescent="0.3">
      <c r="A15" s="7"/>
      <c r="B15" s="3" t="s">
        <v>230</v>
      </c>
    </row>
    <row r="16" spans="1:3" ht="15.6" x14ac:dyDescent="0.3">
      <c r="A16" s="7"/>
      <c r="B16" s="3" t="s">
        <v>231</v>
      </c>
    </row>
    <row r="17" spans="1:2" ht="15.6" x14ac:dyDescent="0.3">
      <c r="A17" s="7"/>
      <c r="B17" s="29" t="s">
        <v>232</v>
      </c>
    </row>
    <row r="18" spans="1:2" ht="15.6" x14ac:dyDescent="0.3">
      <c r="A18" s="7"/>
      <c r="B18" s="3" t="s">
        <v>233</v>
      </c>
    </row>
    <row r="19" spans="1:2" ht="15.6" x14ac:dyDescent="0.3">
      <c r="A19" s="23"/>
      <c r="B19" s="3" t="s">
        <v>234</v>
      </c>
    </row>
    <row r="20" spans="1:2" ht="15.6" x14ac:dyDescent="0.3">
      <c r="A20" s="7"/>
      <c r="B20" s="7"/>
    </row>
    <row r="21" spans="1:2" ht="15.6" x14ac:dyDescent="0.3">
      <c r="A21" s="25"/>
      <c r="B21" s="25"/>
    </row>
    <row r="22" spans="1:2" ht="15.6" x14ac:dyDescent="0.3">
      <c r="A22" s="25"/>
      <c r="B22" s="25"/>
    </row>
    <row r="23" spans="1:2" ht="15.6" x14ac:dyDescent="0.3">
      <c r="A23" s="25"/>
      <c r="B23" s="25"/>
    </row>
    <row r="24" spans="1:2" ht="15.6" x14ac:dyDescent="0.3">
      <c r="A24" s="25"/>
      <c r="B24" s="25"/>
    </row>
    <row r="25" spans="1:2" ht="15.6" x14ac:dyDescent="0.3">
      <c r="A25" s="25"/>
      <c r="B25" s="25"/>
    </row>
    <row r="26" spans="1:2" ht="15.6" x14ac:dyDescent="0.3">
      <c r="A26" s="2"/>
      <c r="B26" s="25"/>
    </row>
    <row r="27" spans="1:2" ht="15.6" x14ac:dyDescent="0.3">
      <c r="A27" s="2"/>
      <c r="B27" s="25"/>
    </row>
    <row r="28" spans="1:2" ht="15.6" x14ac:dyDescent="0.3">
      <c r="A28" s="2"/>
      <c r="B28" s="2"/>
    </row>
    <row r="29" spans="1:2" ht="15.6" x14ac:dyDescent="0.3">
      <c r="A29" s="2"/>
      <c r="B29" s="2"/>
    </row>
    <row r="30" spans="1:2" ht="15.6" x14ac:dyDescent="0.3">
      <c r="A30" s="2"/>
      <c r="B30" s="2"/>
    </row>
    <row r="31" spans="1:2" ht="15.6" x14ac:dyDescent="0.3">
      <c r="A31" s="2"/>
      <c r="B31" s="2"/>
    </row>
    <row r="32" spans="1:2" ht="15.6" x14ac:dyDescent="0.3">
      <c r="A32" s="2"/>
      <c r="B32" s="32"/>
    </row>
    <row r="33" spans="2:2" ht="15.6" x14ac:dyDescent="0.3">
      <c r="B33" s="2"/>
    </row>
    <row r="34" spans="2:2" ht="15.6" x14ac:dyDescent="0.3">
      <c r="B34" s="2"/>
    </row>
  </sheetData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ac531ba1-3744-4009-9d8a-d6d58c875e17" xsi:nil="true"/>
    <MigrationWizId xmlns="ac531ba1-3744-4009-9d8a-d6d58c875e17" xsi:nil="true"/>
    <MigrationWizIdPermissionLevels xmlns="ac531ba1-3744-4009-9d8a-d6d58c875e17" xsi:nil="true"/>
    <MigrationWizIdPermissions xmlns="ac531ba1-3744-4009-9d8a-d6d58c875e17" xsi:nil="true"/>
    <lcf76f155ced4ddcb4097134ff3c332f xmlns="ac531ba1-3744-4009-9d8a-d6d58c875e17">
      <Terms xmlns="http://schemas.microsoft.com/office/infopath/2007/PartnerControls"/>
    </lcf76f155ced4ddcb4097134ff3c332f>
    <TaxCatchAll xmlns="a6373e3e-92bb-4432-96dd-9e639dd1be2f" xsi:nil="true"/>
    <MigrationWizIdSecurityGroups xmlns="ac531ba1-3744-4009-9d8a-d6d58c875e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4FC342AF1474CA65B5AB2A9FA9434" ma:contentTypeVersion="20" ma:contentTypeDescription="Opprett et nytt dokument." ma:contentTypeScope="" ma:versionID="6a6d4d91fdbc7cb75d9be0be6336ef42">
  <xsd:schema xmlns:xsd="http://www.w3.org/2001/XMLSchema" xmlns:xs="http://www.w3.org/2001/XMLSchema" xmlns:p="http://schemas.microsoft.com/office/2006/metadata/properties" xmlns:ns2="ac531ba1-3744-4009-9d8a-d6d58c875e17" xmlns:ns3="a6373e3e-92bb-4432-96dd-9e639dd1be2f" targetNamespace="http://schemas.microsoft.com/office/2006/metadata/properties" ma:root="true" ma:fieldsID="64ff221d7ec1e7a4ad8c2966ad87d2d2" ns2:_="" ns3:_="">
    <xsd:import namespace="ac531ba1-3744-4009-9d8a-d6d58c875e17"/>
    <xsd:import namespace="a6373e3e-92bb-4432-96dd-9e639dd1be2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1ba1-3744-4009-9d8a-d6d58c875e1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875eb0eb-fbd3-4028-abcf-55f8c06e8d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73e3e-92bb-4432-96dd-9e639dd1be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4fb5c4-f428-4303-84e4-031e33893738}" ma:internalName="TaxCatchAll" ma:showField="CatchAllData" ma:web="a6373e3e-92bb-4432-96dd-9e639dd1b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5C7AEF-43B7-4521-B119-F1DF28C93A41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a6373e3e-92bb-4432-96dd-9e639dd1be2f"/>
    <ds:schemaRef ds:uri="http://schemas.openxmlformats.org/package/2006/metadata/core-properties"/>
    <ds:schemaRef ds:uri="http://schemas.microsoft.com/office/infopath/2007/PartnerControls"/>
    <ds:schemaRef ds:uri="ac531ba1-3744-4009-9d8a-d6d58c875e17"/>
  </ds:schemaRefs>
</ds:datastoreItem>
</file>

<file path=customXml/itemProps2.xml><?xml version="1.0" encoding="utf-8"?>
<ds:datastoreItem xmlns:ds="http://schemas.openxmlformats.org/officeDocument/2006/customXml" ds:itemID="{77A97AB9-7E16-4186-B66D-F0AFB7646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1ba1-3744-4009-9d8a-d6d58c875e17"/>
    <ds:schemaRef ds:uri="a6373e3e-92bb-4432-96dd-9e639dd1b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5AB7A9-A277-4C62-A731-695D47DA25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17</vt:i4>
      </vt:variant>
      <vt:variant>
        <vt:lpstr>Navngitte områder</vt:lpstr>
      </vt:variant>
      <vt:variant>
        <vt:i4>1</vt:i4>
      </vt:variant>
    </vt:vector>
  </HeadingPairs>
  <TitlesOfParts>
    <vt:vector size="18" baseType="lpstr">
      <vt:lpstr>Ansvarsfordeling 2025</vt:lpstr>
      <vt:lpstr>Agder</vt:lpstr>
      <vt:lpstr>Innlandet</vt:lpstr>
      <vt:lpstr>Møre og Romsdal</vt:lpstr>
      <vt:lpstr>Nordland</vt:lpstr>
      <vt:lpstr>Oslo</vt:lpstr>
      <vt:lpstr>Rogaland</vt:lpstr>
      <vt:lpstr>Troms</vt:lpstr>
      <vt:lpstr>Vestfold</vt:lpstr>
      <vt:lpstr>Finnmark</vt:lpstr>
      <vt:lpstr>Trøndelag</vt:lpstr>
      <vt:lpstr>Telemark</vt:lpstr>
      <vt:lpstr>Vestland</vt:lpstr>
      <vt:lpstr>Akershus</vt:lpstr>
      <vt:lpstr>Buskerud</vt:lpstr>
      <vt:lpstr>Østfold</vt:lpstr>
      <vt:lpstr>Ark1</vt:lpstr>
      <vt:lpstr>'Ansvarsfordeling 2025'!Utskriftsområde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Einar Hoem</dc:creator>
  <cp:keywords/>
  <dc:description/>
  <cp:lastModifiedBy>Beate Karlsen</cp:lastModifiedBy>
  <cp:revision/>
  <dcterms:created xsi:type="dcterms:W3CDTF">2022-06-16T09:17:22Z</dcterms:created>
  <dcterms:modified xsi:type="dcterms:W3CDTF">2025-05-28T06:36:17Z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0x010100AF44FC342AF1474CA65B5AB2A9FA9434</vt:lpwstr>
  </property>
</Properties>
</file>